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山崎\5ｺｰｽ山崎分\2023年\歳暮\案内文、申込書\＠\"/>
    </mc:Choice>
  </mc:AlternateContent>
  <xr:revisionPtr revIDLastSave="0" documentId="13_ncr:1_{92577091-36BA-4740-9105-6EAF6D314544}" xr6:coauthVersionLast="44" xr6:coauthVersionMax="44" xr10:uidLastSave="{00000000-0000-0000-0000-000000000000}"/>
  <bookViews>
    <workbookView xWindow="-120" yWindow="-120" windowWidth="19440" windowHeight="15150" tabRatio="697" firstSheet="2" activeTab="2" xr2:uid="{00000000-000D-0000-FFFF-FFFF00000000}"/>
  </bookViews>
  <sheets>
    <sheet name="申込書（通常) " sheetId="46" state="hidden" r:id="rId1"/>
    <sheet name="作成用リスト" sheetId="24" state="hidden" r:id="rId2"/>
    <sheet name="申込書（FAX変更着確認) " sheetId="45" r:id="rId3"/>
  </sheets>
  <definedNames>
    <definedName name="_xlnm._FilterDatabase" localSheetId="1" hidden="1">作成用リスト!$A$2:$BW$3</definedName>
    <definedName name="_xlnm._FilterDatabase" localSheetId="2" hidden="1">#REF!</definedName>
    <definedName name="_xlnm._FilterDatabase" localSheetId="0" hidden="1">#REF!</definedName>
    <definedName name="_xlnm._FilterDatabase" hidden="1">#REF!</definedName>
    <definedName name="_xlnm.Print_Area" localSheetId="2">'申込書（FAX変更着確認) '!$A$1:$CJ$121</definedName>
    <definedName name="_xlnm.Print_Area" localSheetId="0">'申込書（通常) '!$A$1:$CJ$121</definedName>
    <definedName name="お客様_各位" localSheetId="2">#REF!</definedName>
    <definedName name="お客様_各位" localSheetId="0">#REF!</definedName>
    <definedName name="お客様_各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3" i="24" l="1"/>
  <c r="AZ3" i="24"/>
  <c r="BA3" i="24"/>
  <c r="AY3" i="24" l="1"/>
  <c r="A3" i="24"/>
  <c r="B3" i="24" s="1"/>
  <c r="E10" i="46" l="1"/>
  <c r="BI42" i="46" l="1"/>
  <c r="BL107" i="46" l="1"/>
  <c r="BL91" i="46"/>
  <c r="BL75" i="46"/>
  <c r="BL59" i="46"/>
  <c r="A31" i="46"/>
  <c r="A29" i="46"/>
  <c r="A29" i="45" s="1"/>
  <c r="BL43" i="45"/>
  <c r="BL75" i="45" s="1"/>
  <c r="BI42" i="45"/>
  <c r="E10" i="45"/>
  <c r="CQ7" i="46" l="1"/>
  <c r="A31" i="45"/>
  <c r="BL91" i="45"/>
  <c r="BL107" i="45"/>
  <c r="BL59" i="45"/>
  <c r="CQ15" i="45" l="1"/>
  <c r="CR15" i="45" s="1"/>
  <c r="BJ4" i="45" s="1"/>
  <c r="BY22" i="46"/>
  <c r="CQ13" i="45"/>
  <c r="A23" i="45" s="1"/>
  <c r="CQ11" i="45"/>
  <c r="A20" i="45" s="1"/>
  <c r="CQ9" i="45"/>
  <c r="A13" i="45" s="1"/>
  <c r="BJ7" i="45" s="1"/>
  <c r="CQ7" i="45"/>
  <c r="BY22" i="45" s="1"/>
  <c r="CQ13" i="46"/>
  <c r="A23" i="46" s="1"/>
  <c r="CQ11" i="46"/>
  <c r="A20" i="46" s="1"/>
  <c r="CQ9" i="46"/>
  <c r="A13" i="46" s="1"/>
</calcChain>
</file>

<file path=xl/sharedStrings.xml><?xml version="1.0" encoding="utf-8"?>
<sst xmlns="http://schemas.openxmlformats.org/spreadsheetml/2006/main" count="379" uniqueCount="171">
  <si>
    <t>ギフト　申込書</t>
    <rPh sb="4" eb="7">
      <t>モウシコミショ</t>
    </rPh>
    <phoneticPr fontId="4"/>
  </si>
  <si>
    <t>送信枚数</t>
    <rPh sb="0" eb="2">
      <t>ソウシン</t>
    </rPh>
    <rPh sb="2" eb="4">
      <t>マイスウ</t>
    </rPh>
    <phoneticPr fontId="4"/>
  </si>
  <si>
    <t>枚</t>
    <rPh sb="0" eb="1">
      <t>マイ</t>
    </rPh>
    <phoneticPr fontId="4"/>
  </si>
  <si>
    <t>丸　　大　　食　　品　　行</t>
    <rPh sb="0" eb="1">
      <t>マル</t>
    </rPh>
    <rPh sb="3" eb="4">
      <t>ダイ</t>
    </rPh>
    <rPh sb="6" eb="7">
      <t>ショク</t>
    </rPh>
    <rPh sb="9" eb="10">
      <t>ヒン</t>
    </rPh>
    <rPh sb="12" eb="13">
      <t>イ</t>
    </rPh>
    <phoneticPr fontId="4"/>
  </si>
  <si>
    <t>ご依頼主</t>
    <rPh sb="1" eb="4">
      <t>イライヌシ</t>
    </rPh>
    <phoneticPr fontId="4"/>
  </si>
  <si>
    <t>整理番号</t>
    <rPh sb="0" eb="2">
      <t>セイリ</t>
    </rPh>
    <rPh sb="2" eb="4">
      <t>バンゴウ</t>
    </rPh>
    <phoneticPr fontId="4"/>
  </si>
  <si>
    <t>〒</t>
    <phoneticPr fontId="4"/>
  </si>
  <si>
    <t>－</t>
    <phoneticPr fontId="4"/>
  </si>
  <si>
    <t>TEL</t>
    <phoneticPr fontId="4"/>
  </si>
  <si>
    <t>（</t>
    <phoneticPr fontId="4"/>
  </si>
  <si>
    <t>）</t>
    <phoneticPr fontId="4"/>
  </si>
  <si>
    <t>様</t>
    <rPh sb="0" eb="1">
      <t>サマ</t>
    </rPh>
    <phoneticPr fontId="4"/>
  </si>
  <si>
    <t>お届け先　１</t>
    <rPh sb="1" eb="2">
      <t>トド</t>
    </rPh>
    <rPh sb="3" eb="4">
      <t>サキ</t>
    </rPh>
    <phoneticPr fontId="4"/>
  </si>
  <si>
    <t>送 料</t>
    <rPh sb="0" eb="1">
      <t>オク</t>
    </rPh>
    <rPh sb="2" eb="3">
      <t>リョウ</t>
    </rPh>
    <phoneticPr fontId="4"/>
  </si>
  <si>
    <t>のし欄</t>
    <rPh sb="2" eb="3">
      <t>ラン</t>
    </rPh>
    <phoneticPr fontId="4"/>
  </si>
  <si>
    <t>無地</t>
    <rPh sb="0" eb="2">
      <t>ムジ</t>
    </rPh>
    <phoneticPr fontId="4"/>
  </si>
  <si>
    <t>御礼</t>
    <rPh sb="0" eb="1">
      <t>オ</t>
    </rPh>
    <rPh sb="1" eb="2">
      <t>レイ</t>
    </rPh>
    <phoneticPr fontId="4"/>
  </si>
  <si>
    <t>不要</t>
    <rPh sb="0" eb="2">
      <t>フヨウ</t>
    </rPh>
    <phoneticPr fontId="4"/>
  </si>
  <si>
    <t>お届け先　２</t>
    <rPh sb="1" eb="2">
      <t>トド</t>
    </rPh>
    <rPh sb="3" eb="4">
      <t>サキ</t>
    </rPh>
    <phoneticPr fontId="4"/>
  </si>
  <si>
    <t>お届け先　３</t>
    <rPh sb="1" eb="2">
      <t>トド</t>
    </rPh>
    <rPh sb="3" eb="4">
      <t>サキ</t>
    </rPh>
    <phoneticPr fontId="4"/>
  </si>
  <si>
    <t>お届け先　４</t>
    <rPh sb="1" eb="2">
      <t>トド</t>
    </rPh>
    <rPh sb="3" eb="4">
      <t>サキ</t>
    </rPh>
    <phoneticPr fontId="4"/>
  </si>
  <si>
    <t>お届け先　５</t>
    <rPh sb="1" eb="2">
      <t>トド</t>
    </rPh>
    <rPh sb="3" eb="4">
      <t>サキ</t>
    </rPh>
    <phoneticPr fontId="4"/>
  </si>
  <si>
    <t>☆申し込み用紙の足りない場合はコピーしてご利用ください</t>
    <rPh sb="1" eb="2">
      <t>モウ</t>
    </rPh>
    <rPh sb="3" eb="4">
      <t>コ</t>
    </rPh>
    <rPh sb="5" eb="7">
      <t>ヨウシ</t>
    </rPh>
    <rPh sb="8" eb="9">
      <t>タ</t>
    </rPh>
    <rPh sb="12" eb="14">
      <t>バアイ</t>
    </rPh>
    <rPh sb="21" eb="23">
      <t>リヨウ</t>
    </rPh>
    <phoneticPr fontId="4"/>
  </si>
  <si>
    <t>今後不要</t>
    <rPh sb="0" eb="2">
      <t>コンゴ</t>
    </rPh>
    <rPh sb="2" eb="4">
      <t>フヨウ</t>
    </rPh>
    <phoneticPr fontId="4"/>
  </si>
  <si>
    <t>お申し込みいただいたお客様には、次回シーズンにお届け先を記載したリストを送付させていただく場合がございます。もしリストの送付が不要な場合は、右欄に×印をご記入ください</t>
    <rPh sb="1" eb="2">
      <t>モウ</t>
    </rPh>
    <rPh sb="3" eb="4">
      <t>コ</t>
    </rPh>
    <rPh sb="11" eb="13">
      <t>キャクサマ</t>
    </rPh>
    <rPh sb="16" eb="18">
      <t>ジカイ</t>
    </rPh>
    <rPh sb="24" eb="25">
      <t>トド</t>
    </rPh>
    <rPh sb="26" eb="27">
      <t>サキ</t>
    </rPh>
    <rPh sb="28" eb="30">
      <t>キサイ</t>
    </rPh>
    <rPh sb="36" eb="38">
      <t>ソウフ</t>
    </rPh>
    <rPh sb="45" eb="47">
      <t>バアイ</t>
    </rPh>
    <rPh sb="60" eb="62">
      <t>ソウフ</t>
    </rPh>
    <rPh sb="63" eb="65">
      <t>フヨウ</t>
    </rPh>
    <rPh sb="66" eb="68">
      <t>バアイ</t>
    </rPh>
    <rPh sb="70" eb="71">
      <t>ミギ</t>
    </rPh>
    <rPh sb="71" eb="72">
      <t>ラン</t>
    </rPh>
    <rPh sb="74" eb="75">
      <t>シルシ</t>
    </rPh>
    <rPh sb="77" eb="79">
      <t>キニュウ</t>
    </rPh>
    <phoneticPr fontId="4"/>
  </si>
  <si>
    <t>数　量</t>
    <rPh sb="0" eb="1">
      <t>カズ</t>
    </rPh>
    <rPh sb="2" eb="3">
      <t>リョウ</t>
    </rPh>
    <phoneticPr fontId="4"/>
  </si>
  <si>
    <t>得意先ＣＤ</t>
    <rPh sb="0" eb="3">
      <t>トクイサキ</t>
    </rPh>
    <phoneticPr fontId="4"/>
  </si>
  <si>
    <t>得意先名</t>
    <rPh sb="0" eb="3">
      <t>トクイサキ</t>
    </rPh>
    <rPh sb="3" eb="4">
      <t>メイ</t>
    </rPh>
    <phoneticPr fontId="4"/>
  </si>
  <si>
    <t>②</t>
    <phoneticPr fontId="4"/>
  </si>
  <si>
    <t>③</t>
    <phoneticPr fontId="4"/>
  </si>
  <si>
    <t>FAX番号</t>
    <rPh sb="3" eb="5">
      <t>バンゴウ</t>
    </rPh>
    <phoneticPr fontId="4"/>
  </si>
  <si>
    <t>支払い方法</t>
    <rPh sb="0" eb="2">
      <t>シハラ</t>
    </rPh>
    <rPh sb="3" eb="5">
      <t>ホウホウ</t>
    </rPh>
    <phoneticPr fontId="4"/>
  </si>
  <si>
    <t>商　品　番　号</t>
    <rPh sb="0" eb="1">
      <t>ショウ</t>
    </rPh>
    <rPh sb="2" eb="3">
      <t>ヒン</t>
    </rPh>
    <rPh sb="4" eb="5">
      <t>バン</t>
    </rPh>
    <rPh sb="6" eb="7">
      <t>ゴウ</t>
    </rPh>
    <phoneticPr fontId="4"/>
  </si>
  <si>
    <t>表示名①</t>
    <rPh sb="0" eb="2">
      <t>ヒョウジ</t>
    </rPh>
    <rPh sb="2" eb="3">
      <t>メイ</t>
    </rPh>
    <phoneticPr fontId="4"/>
  </si>
  <si>
    <t>表示名②</t>
    <rPh sb="0" eb="2">
      <t>ヒョウジ</t>
    </rPh>
    <rPh sb="2" eb="3">
      <t>メイ</t>
    </rPh>
    <phoneticPr fontId="4"/>
  </si>
  <si>
    <t>表示名③</t>
    <rPh sb="0" eb="2">
      <t>ヒョウジ</t>
    </rPh>
    <rPh sb="2" eb="3">
      <t>メイ</t>
    </rPh>
    <phoneticPr fontId="4"/>
  </si>
  <si>
    <t>表示名④</t>
    <rPh sb="0" eb="2">
      <t>ヒョウジ</t>
    </rPh>
    <rPh sb="2" eb="3">
      <t>メイ</t>
    </rPh>
    <phoneticPr fontId="4"/>
  </si>
  <si>
    <t>申込書</t>
    <rPh sb="0" eb="2">
      <t>モウシコミ</t>
    </rPh>
    <rPh sb="2" eb="3">
      <t>ショ</t>
    </rPh>
    <phoneticPr fontId="4"/>
  </si>
  <si>
    <t>申込先</t>
    <rPh sb="0" eb="2">
      <t>モウシコミ</t>
    </rPh>
    <rPh sb="2" eb="3">
      <t>サキ</t>
    </rPh>
    <phoneticPr fontId="4"/>
  </si>
  <si>
    <t>申込方法</t>
    <rPh sb="0" eb="2">
      <t>モウシコミ</t>
    </rPh>
    <rPh sb="2" eb="4">
      <t>ホウホウ</t>
    </rPh>
    <phoneticPr fontId="4"/>
  </si>
  <si>
    <t>○</t>
  </si>
  <si>
    <t>・中旬</t>
    <phoneticPr fontId="4"/>
  </si>
  <si>
    <t>ﾌｫｰﾏｯﾄ</t>
  </si>
  <si>
    <t>お客様各位</t>
  </si>
  <si>
    <t>通常</t>
  </si>
  <si>
    <t>別紙</t>
  </si>
  <si>
    <t>変更しない</t>
  </si>
  <si>
    <t>備考</t>
    <rPh sb="0" eb="2">
      <t>ビコウ</t>
    </rPh>
    <phoneticPr fontId="4"/>
  </si>
  <si>
    <t>15　封緘</t>
    <rPh sb="3" eb="5">
      <t>フウカン</t>
    </rPh>
    <phoneticPr fontId="4"/>
  </si>
  <si>
    <t>内容</t>
    <rPh sb="0" eb="2">
      <t>ナイヨウ</t>
    </rPh>
    <phoneticPr fontId="4"/>
  </si>
  <si>
    <t>特別作業</t>
    <rPh sb="0" eb="2">
      <t>トクベツ</t>
    </rPh>
    <rPh sb="2" eb="4">
      <t>サギョウ</t>
    </rPh>
    <phoneticPr fontId="4"/>
  </si>
  <si>
    <t>届け希望</t>
    <rPh sb="0" eb="1">
      <t>トド</t>
    </rPh>
    <rPh sb="2" eb="4">
      <t>キボウ</t>
    </rPh>
    <phoneticPr fontId="3"/>
  </si>
  <si>
    <t>期日指定</t>
    <rPh sb="0" eb="2">
      <t>キジツ</t>
    </rPh>
    <rPh sb="2" eb="4">
      <t>シテイ</t>
    </rPh>
    <phoneticPr fontId="4"/>
  </si>
  <si>
    <t>封勘なし</t>
    <rPh sb="0" eb="1">
      <t>フウ</t>
    </rPh>
    <rPh sb="1" eb="2">
      <t>カン</t>
    </rPh>
    <phoneticPr fontId="4"/>
  </si>
  <si>
    <t>ｾｯﾄあり</t>
    <phoneticPr fontId="4"/>
  </si>
  <si>
    <t>ｾｯﾄなし</t>
    <phoneticPr fontId="4"/>
  </si>
  <si>
    <t>得意先封筒</t>
    <rPh sb="0" eb="3">
      <t>トクイサキ</t>
    </rPh>
    <rPh sb="3" eb="5">
      <t>フウトウ</t>
    </rPh>
    <phoneticPr fontId="4"/>
  </si>
  <si>
    <t>返封（得意先）</t>
    <rPh sb="0" eb="1">
      <t>ヘン</t>
    </rPh>
    <rPh sb="1" eb="2">
      <t>フウ</t>
    </rPh>
    <rPh sb="3" eb="6">
      <t>トクイサキ</t>
    </rPh>
    <phoneticPr fontId="4"/>
  </si>
  <si>
    <t>返封なし</t>
    <rPh sb="0" eb="1">
      <t>ヘン</t>
    </rPh>
    <rPh sb="1" eb="2">
      <t>フウ</t>
    </rPh>
    <phoneticPr fontId="4"/>
  </si>
  <si>
    <t>挨拶文</t>
    <rPh sb="0" eb="2">
      <t>アイサツ</t>
    </rPh>
    <rPh sb="2" eb="3">
      <t>ブン</t>
    </rPh>
    <phoneticPr fontId="4"/>
  </si>
  <si>
    <t>ペラA</t>
    <phoneticPr fontId="4"/>
  </si>
  <si>
    <t>合体版</t>
    <rPh sb="0" eb="2">
      <t>ガッタイ</t>
    </rPh>
    <rPh sb="2" eb="3">
      <t>バン</t>
    </rPh>
    <phoneticPr fontId="4"/>
  </si>
  <si>
    <t>基本版</t>
    <rPh sb="0" eb="2">
      <t>キホン</t>
    </rPh>
    <rPh sb="2" eb="3">
      <t>バン</t>
    </rPh>
    <phoneticPr fontId="4"/>
  </si>
  <si>
    <t>3枚綴り</t>
    <rPh sb="1" eb="2">
      <t>マイ</t>
    </rPh>
    <rPh sb="2" eb="3">
      <t>ツヅ</t>
    </rPh>
    <phoneticPr fontId="4"/>
  </si>
  <si>
    <t>配布なし</t>
    <rPh sb="0" eb="2">
      <t>ハイフ</t>
    </rPh>
    <phoneticPr fontId="4"/>
  </si>
  <si>
    <t>①</t>
    <phoneticPr fontId="4"/>
  </si>
  <si>
    <t>フォント</t>
    <phoneticPr fontId="4"/>
  </si>
  <si>
    <t>申込書表示名</t>
    <rPh sb="0" eb="2">
      <t>モウシコミ</t>
    </rPh>
    <rPh sb="2" eb="3">
      <t>ショ</t>
    </rPh>
    <rPh sb="3" eb="5">
      <t>ヒョウジ</t>
    </rPh>
    <rPh sb="5" eb="6">
      <t>メイ</t>
    </rPh>
    <phoneticPr fontId="4"/>
  </si>
  <si>
    <t>10or11</t>
    <phoneticPr fontId="4"/>
  </si>
  <si>
    <t>自宅送無料</t>
    <rPh sb="0" eb="2">
      <t>ジタク</t>
    </rPh>
    <rPh sb="2" eb="3">
      <t>オク</t>
    </rPh>
    <rPh sb="3" eb="5">
      <t>ムリョウ</t>
    </rPh>
    <phoneticPr fontId="4"/>
  </si>
  <si>
    <t>送料①</t>
    <rPh sb="0" eb="2">
      <t>ソウリョウ</t>
    </rPh>
    <phoneticPr fontId="4"/>
  </si>
  <si>
    <t>割引率②</t>
    <rPh sb="0" eb="2">
      <t>ワリビキ</t>
    </rPh>
    <rPh sb="2" eb="3">
      <t>リツ</t>
    </rPh>
    <phoneticPr fontId="4"/>
  </si>
  <si>
    <t>割引率①</t>
    <rPh sb="0" eb="2">
      <t>ワリビキ</t>
    </rPh>
    <rPh sb="2" eb="3">
      <t>リツ</t>
    </rPh>
    <phoneticPr fontId="4"/>
  </si>
  <si>
    <t>問合先FAX</t>
    <rPh sb="0" eb="2">
      <t>トイアワ</t>
    </rPh>
    <rPh sb="2" eb="3">
      <t>サキ</t>
    </rPh>
    <phoneticPr fontId="4"/>
  </si>
  <si>
    <t>問合先TEL</t>
    <rPh sb="0" eb="2">
      <t>トイアワ</t>
    </rPh>
    <rPh sb="2" eb="3">
      <t>サキ</t>
    </rPh>
    <phoneticPr fontId="4"/>
  </si>
  <si>
    <t>問合先住所</t>
    <rPh sb="0" eb="2">
      <t>トイアワ</t>
    </rPh>
    <rPh sb="2" eb="3">
      <t>サキ</t>
    </rPh>
    <rPh sb="3" eb="5">
      <t>ジュウショ</t>
    </rPh>
    <phoneticPr fontId="4"/>
  </si>
  <si>
    <t>問合先</t>
    <rPh sb="0" eb="2">
      <t>トイアワ</t>
    </rPh>
    <rPh sb="2" eb="3">
      <t>サキ</t>
    </rPh>
    <phoneticPr fontId="4"/>
  </si>
  <si>
    <t>締切日(歳暮)</t>
    <rPh sb="0" eb="3">
      <t>シメキリビ</t>
    </rPh>
    <rPh sb="4" eb="6">
      <t>セイボ</t>
    </rPh>
    <phoneticPr fontId="4"/>
  </si>
  <si>
    <t>締切日（中元）</t>
    <rPh sb="0" eb="3">
      <t>シメキリビ</t>
    </rPh>
    <rPh sb="4" eb="6">
      <t>チュウゲン</t>
    </rPh>
    <phoneticPr fontId="4"/>
  </si>
  <si>
    <t>ﾌｫｰﾏｯﾄ</t>
    <phoneticPr fontId="4"/>
  </si>
  <si>
    <t>ﾌｫｰﾏｯﾄ（歳暮）</t>
    <rPh sb="7" eb="9">
      <t>セイボ</t>
    </rPh>
    <phoneticPr fontId="4"/>
  </si>
  <si>
    <t>案内文（歳暮）</t>
    <rPh sb="0" eb="3">
      <t>アンナイブン</t>
    </rPh>
    <rPh sb="4" eb="6">
      <t>セイボ</t>
    </rPh>
    <phoneticPr fontId="4"/>
  </si>
  <si>
    <t>ﾌｫｰﾏｯﾄ（中元）</t>
    <rPh sb="7" eb="9">
      <t>チュウゲン</t>
    </rPh>
    <phoneticPr fontId="4"/>
  </si>
  <si>
    <t>案内文（中元）</t>
    <rPh sb="0" eb="3">
      <t>アンナイブン</t>
    </rPh>
    <rPh sb="4" eb="6">
      <t>チュウゲン</t>
    </rPh>
    <phoneticPr fontId="4"/>
  </si>
  <si>
    <t>発送有無</t>
    <rPh sb="0" eb="2">
      <t>ハッソウ</t>
    </rPh>
    <rPh sb="2" eb="4">
      <t>ウム</t>
    </rPh>
    <phoneticPr fontId="4"/>
  </si>
  <si>
    <t>問合せ変更</t>
    <rPh sb="0" eb="2">
      <t>トイアワ</t>
    </rPh>
    <rPh sb="3" eb="5">
      <t>ヘンコウ</t>
    </rPh>
    <phoneticPr fontId="4"/>
  </si>
  <si>
    <t>支払方法変更</t>
    <rPh sb="0" eb="2">
      <t>シハラ</t>
    </rPh>
    <rPh sb="2" eb="4">
      <t>ホウホウ</t>
    </rPh>
    <rPh sb="4" eb="6">
      <t>ヘンコウ</t>
    </rPh>
    <phoneticPr fontId="4"/>
  </si>
  <si>
    <t>申込方法変更</t>
    <rPh sb="0" eb="2">
      <t>モウシコミ</t>
    </rPh>
    <rPh sb="2" eb="4">
      <t>ホウホウ</t>
    </rPh>
    <rPh sb="4" eb="6">
      <t>ヘンコウ</t>
    </rPh>
    <phoneticPr fontId="4"/>
  </si>
  <si>
    <t>案内文(中元)</t>
    <rPh sb="0" eb="3">
      <t>アンナイブン</t>
    </rPh>
    <rPh sb="4" eb="6">
      <t>チュウゲン</t>
    </rPh>
    <phoneticPr fontId="4"/>
  </si>
  <si>
    <t>打出有無(歳暮)</t>
    <rPh sb="0" eb="2">
      <t>ウチダ</t>
    </rPh>
    <rPh sb="2" eb="4">
      <t>ウム</t>
    </rPh>
    <rPh sb="5" eb="7">
      <t>セイボ</t>
    </rPh>
    <phoneticPr fontId="4"/>
  </si>
  <si>
    <t>打出（中元）</t>
    <rPh sb="0" eb="2">
      <t>ウチダ</t>
    </rPh>
    <rPh sb="3" eb="5">
      <t>チュウゲン</t>
    </rPh>
    <phoneticPr fontId="4"/>
  </si>
  <si>
    <t>事前件数</t>
    <rPh sb="0" eb="2">
      <t>ジゼン</t>
    </rPh>
    <rPh sb="2" eb="4">
      <t>ケンスウ</t>
    </rPh>
    <phoneticPr fontId="4"/>
  </si>
  <si>
    <t>登録得意先名</t>
    <rPh sb="0" eb="2">
      <t>トウロク</t>
    </rPh>
    <rPh sb="2" eb="5">
      <t>トクイサキ</t>
    </rPh>
    <rPh sb="5" eb="6">
      <t>メイ</t>
    </rPh>
    <phoneticPr fontId="4"/>
  </si>
  <si>
    <t>得意先ｺｰﾄﾞ</t>
    <rPh sb="0" eb="3">
      <t>トクイサキ</t>
    </rPh>
    <phoneticPr fontId="4"/>
  </si>
  <si>
    <t>新担当</t>
    <rPh sb="0" eb="3">
      <t>シンタントウ</t>
    </rPh>
    <phoneticPr fontId="3"/>
  </si>
  <si>
    <t>旧担当</t>
    <rPh sb="0" eb="1">
      <t>キュウ</t>
    </rPh>
    <rPh sb="1" eb="3">
      <t>タントウ</t>
    </rPh>
    <phoneticPr fontId="4"/>
  </si>
  <si>
    <t>案内文ｺｰﾄﾞ</t>
    <rPh sb="0" eb="3">
      <t>アンナイブン</t>
    </rPh>
    <phoneticPr fontId="4"/>
  </si>
  <si>
    <t>一般同送</t>
    <rPh sb="0" eb="2">
      <t>イッパン</t>
    </rPh>
    <rPh sb="2" eb="3">
      <t>ドウ</t>
    </rPh>
    <rPh sb="3" eb="4">
      <t>オク</t>
    </rPh>
    <phoneticPr fontId="4"/>
  </si>
  <si>
    <t>関東</t>
    <rPh sb="0" eb="2">
      <t>カントウ</t>
    </rPh>
    <phoneticPr fontId="4"/>
  </si>
  <si>
    <t>企業名なし</t>
    <rPh sb="0" eb="2">
      <t>キギョウ</t>
    </rPh>
    <rPh sb="2" eb="3">
      <t>メイ</t>
    </rPh>
    <phoneticPr fontId="4"/>
  </si>
  <si>
    <t>今回</t>
    <rPh sb="0" eb="2">
      <t>コンカイ</t>
    </rPh>
    <phoneticPr fontId="4"/>
  </si>
  <si>
    <t>一般</t>
    <rPh sb="0" eb="2">
      <t>イッパン</t>
    </rPh>
    <phoneticPr fontId="4"/>
  </si>
  <si>
    <t>一般</t>
    <phoneticPr fontId="4"/>
  </si>
  <si>
    <t>事前・一般共通</t>
    <rPh sb="0" eb="2">
      <t>ジゼン</t>
    </rPh>
    <rPh sb="3" eb="5">
      <t>イッパン</t>
    </rPh>
    <rPh sb="5" eb="7">
      <t>キョウツウ</t>
    </rPh>
    <phoneticPr fontId="4"/>
  </si>
  <si>
    <t>一般・事前変更分</t>
    <phoneticPr fontId="4"/>
  </si>
  <si>
    <t>共通</t>
    <rPh sb="0" eb="2">
      <t>キョウツウ</t>
    </rPh>
    <phoneticPr fontId="4"/>
  </si>
  <si>
    <t>一般・事前変更分</t>
    <rPh sb="0" eb="2">
      <t>イッパン</t>
    </rPh>
    <rPh sb="3" eb="5">
      <t>ジゼン</t>
    </rPh>
    <rPh sb="5" eb="7">
      <t>ヘンコウ</t>
    </rPh>
    <rPh sb="7" eb="8">
      <t>ブン</t>
    </rPh>
    <phoneticPr fontId="4"/>
  </si>
  <si>
    <t>事前</t>
    <rPh sb="0" eb="2">
      <t>ジゼン</t>
    </rPh>
    <phoneticPr fontId="4"/>
  </si>
  <si>
    <t>　　【ご依頼主・お届け先の郵便番号・電話番号は必ずご記入ください。
　　　　　　　　　　　　また、住所は正確に、マンション・アパートの場合は部屋番号までご記入ください。】</t>
    <phoneticPr fontId="4"/>
  </si>
  <si>
    <t>申込日</t>
  </si>
  <si>
    <t>月</t>
  </si>
  <si>
    <t>日</t>
  </si>
  <si>
    <t>ご希望のお届けご希望に〇を付けてください。</t>
    <rPh sb="5" eb="6">
      <t>トド</t>
    </rPh>
    <rPh sb="8" eb="10">
      <t>キボウ</t>
    </rPh>
    <rPh sb="13" eb="14">
      <t>ツ</t>
    </rPh>
    <phoneticPr fontId="4"/>
  </si>
  <si>
    <t>・下旬</t>
    <phoneticPr fontId="4"/>
  </si>
  <si>
    <t>・ご希望の「のし欄」に○をお付けください</t>
    <phoneticPr fontId="4"/>
  </si>
  <si>
    <t>（</t>
    <phoneticPr fontId="4"/>
  </si>
  <si>
    <t>－</t>
    <phoneticPr fontId="4"/>
  </si>
  <si>
    <t>〒</t>
    <phoneticPr fontId="4"/>
  </si>
  <si>
    <t>・ご希望の「のし欄」に○をお付けください</t>
    <phoneticPr fontId="4"/>
  </si>
  <si>
    <t>TEL</t>
    <phoneticPr fontId="4"/>
  </si>
  <si>
    <t>FAX</t>
    <phoneticPr fontId="4"/>
  </si>
  <si>
    <t>その他</t>
    <phoneticPr fontId="4"/>
  </si>
  <si>
    <t>〒</t>
    <phoneticPr fontId="4"/>
  </si>
  <si>
    <t>(</t>
    <phoneticPr fontId="4"/>
  </si>
  <si>
    <t>（</t>
    <phoneticPr fontId="4"/>
  </si>
  <si>
    <t>TEL</t>
    <phoneticPr fontId="4"/>
  </si>
  <si>
    <t>その他</t>
    <phoneticPr fontId="4"/>
  </si>
  <si>
    <t>）</t>
    <phoneticPr fontId="4"/>
  </si>
  <si>
    <t>－</t>
    <phoneticPr fontId="4"/>
  </si>
  <si>
    <t>(</t>
    <phoneticPr fontId="4"/>
  </si>
  <si>
    <t>)</t>
    <phoneticPr fontId="4"/>
  </si>
  <si>
    <t>その他</t>
    <phoneticPr fontId="4"/>
  </si>
  <si>
    <t>（</t>
    <phoneticPr fontId="4"/>
  </si>
  <si>
    <t>ＦAＸ　【０３－３６４７-３２７４】</t>
    <phoneticPr fontId="4"/>
  </si>
  <si>
    <t>③</t>
    <phoneticPr fontId="4"/>
  </si>
  <si>
    <t>６月 ・下旬</t>
    <phoneticPr fontId="4"/>
  </si>
  <si>
    <t>７月 ・上旬</t>
    <phoneticPr fontId="4"/>
  </si>
  <si>
    <t>１２月 ・上旬</t>
    <phoneticPr fontId="4"/>
  </si>
  <si>
    <t>・下旬</t>
    <phoneticPr fontId="4"/>
  </si>
  <si>
    <t>※お申込書ファックス着信の確認を希望の方は</t>
    <phoneticPr fontId="4"/>
  </si>
  <si>
    <t>　　 　　　　  （　　　　　　　）</t>
    <phoneticPr fontId="4"/>
  </si>
  <si>
    <r>
      <rPr>
        <b/>
        <sz val="16"/>
        <rFont val="UD デジタル 教科書体 NK-B"/>
        <family val="1"/>
        <charset val="128"/>
      </rPr>
      <t>ファックス番号をご記入ください。</t>
    </r>
    <r>
      <rPr>
        <b/>
        <sz val="8"/>
        <rFont val="UD デジタル 教科書体 NK-B"/>
        <family val="1"/>
        <charset val="128"/>
      </rPr>
      <t>（返信は翌営業日になる場合がございます）</t>
    </r>
    <phoneticPr fontId="4"/>
  </si>
  <si>
    <t>削除</t>
    <rPh sb="0" eb="2">
      <t>サクジョ</t>
    </rPh>
    <phoneticPr fontId="4"/>
  </si>
  <si>
    <t xml:space="preserve"> </t>
    <phoneticPr fontId="4"/>
  </si>
  <si>
    <t>歳暮</t>
  </si>
  <si>
    <t>５or６</t>
    <phoneticPr fontId="4"/>
  </si>
  <si>
    <t>お　届　け　ご　希　望　期　間</t>
    <phoneticPr fontId="4"/>
  </si>
  <si>
    <t>しない</t>
  </si>
  <si>
    <t>＠</t>
  </si>
  <si>
    <t/>
  </si>
  <si>
    <t>変更する</t>
  </si>
  <si>
    <t>FAXにて</t>
  </si>
  <si>
    <t>FAX変更(着確)</t>
  </si>
  <si>
    <t>山崎</t>
    <rPh sb="0" eb="2">
      <t>ヤマザキ</t>
    </rPh>
    <phoneticPr fontId="46"/>
  </si>
  <si>
    <t>6626-0</t>
  </si>
  <si>
    <t>公認会計士　協同組合</t>
  </si>
  <si>
    <t>公認会計士協同組合</t>
  </si>
  <si>
    <t>当協同組合</t>
  </si>
  <si>
    <t>03-5226-3505</t>
  </si>
  <si>
    <t>商品発送後、後日、請求書を送付しますので組合にお支払いください。</t>
  </si>
  <si>
    <t>○</t>
    <phoneticPr fontId="7"/>
  </si>
  <si>
    <t>お歳暮係</t>
    <rPh sb="1" eb="3">
      <t>セイボ</t>
    </rPh>
    <rPh sb="3" eb="4">
      <t>ガカリ</t>
    </rPh>
    <phoneticPr fontId="6"/>
  </si>
  <si>
    <t>東京都千代田区九段南4-3-13　麹町秀永ビル3Ｆ</t>
  </si>
  <si>
    <t>03-3515-8960</t>
  </si>
  <si>
    <t>タック出力・貼り</t>
  </si>
  <si>
    <t>問合先担当者</t>
    <rPh sb="0" eb="2">
      <t>トイアワ</t>
    </rPh>
    <rPh sb="2" eb="3">
      <t>サキ</t>
    </rPh>
    <rPh sb="3" eb="6">
      <t>タントウシャ</t>
    </rPh>
    <phoneticPr fontId="4"/>
  </si>
  <si>
    <t>自家用
ペラ</t>
    <rPh sb="0" eb="3">
      <t>ジカヨウ</t>
    </rPh>
    <phoneticPr fontId="3"/>
  </si>
  <si>
    <t>6626</t>
    <phoneticPr fontId="4"/>
  </si>
  <si>
    <t>(</t>
    <phoneticPr fontId="4"/>
  </si>
  <si>
    <t>　　 　　　</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</si>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</sst>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m&quot;月&quot;d&quot;日&quot;;@"/>
  </numFmts>
  <fonts count="48" x14ac:knownFonts="1">
    <font>
      <sz val="11"/>
      <name val="ＭＳ Ｐゴシック"/>
      <family val="3"/>
      <charset val="128"/>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b/>
      <sz val="24"/>
      <name val="Meiryo UI"/>
      <family val="3"/>
      <charset val="128"/>
    </font>
    <font>
      <b/>
      <u/>
      <sz val="20"/>
      <name val="Meiryo UI"/>
      <family val="3"/>
      <charset val="128"/>
    </font>
    <font>
      <b/>
      <sz val="14"/>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明朝"/>
      <family val="1"/>
      <charset val="128"/>
    </font>
    <font>
      <sz val="11"/>
      <color theme="1"/>
      <name val="游ゴシック"/>
      <family val="3"/>
      <charset val="128"/>
      <scheme val="minor"/>
    </font>
    <font>
      <b/>
      <sz val="11"/>
      <name val="ＭＳ Ｐゴシック"/>
      <family val="3"/>
      <charset val="128"/>
    </font>
    <font>
      <sz val="12"/>
      <name val="游ゴシック"/>
      <family val="3"/>
      <charset val="128"/>
      <scheme val="minor"/>
    </font>
    <font>
      <sz val="11"/>
      <name val="ＭＳ 明朝"/>
      <family val="1"/>
      <charset val="128"/>
    </font>
    <font>
      <b/>
      <sz val="11"/>
      <color rgb="FF3F3F3F"/>
      <name val="游ゴシック"/>
      <family val="3"/>
      <charset val="128"/>
      <scheme val="minor"/>
    </font>
    <font>
      <sz val="11"/>
      <name val="UD デジタル 教科書体 NK-B"/>
      <family val="1"/>
      <charset val="128"/>
    </font>
    <font>
      <b/>
      <sz val="24"/>
      <name val="UD デジタル 教科書体 NK-B"/>
      <family val="1"/>
      <charset val="128"/>
    </font>
    <font>
      <b/>
      <sz val="28"/>
      <name val="UD デジタル 教科書体 NK-B"/>
      <family val="1"/>
      <charset val="128"/>
    </font>
    <font>
      <b/>
      <sz val="20"/>
      <name val="UD デジタル 教科書体 NK-B"/>
      <family val="1"/>
      <charset val="128"/>
    </font>
    <font>
      <b/>
      <sz val="18"/>
      <name val="UD デジタル 教科書体 NK-B"/>
      <family val="1"/>
      <charset val="128"/>
    </font>
    <font>
      <sz val="9"/>
      <name val="UD デジタル 教科書体 NK-B"/>
      <family val="1"/>
      <charset val="128"/>
    </font>
    <font>
      <b/>
      <sz val="14"/>
      <name val="UD デジタル 教科書体 NK-B"/>
      <family val="1"/>
      <charset val="128"/>
    </font>
    <font>
      <sz val="6"/>
      <name val="UD デジタル 教科書体 NK-B"/>
      <family val="1"/>
      <charset val="128"/>
    </font>
    <font>
      <sz val="12"/>
      <name val="UD デジタル 教科書体 NK-B"/>
      <family val="1"/>
      <charset val="128"/>
    </font>
    <font>
      <sz val="14"/>
      <name val="UD デジタル 教科書体 NK-B"/>
      <family val="1"/>
      <charset val="128"/>
    </font>
    <font>
      <sz val="10"/>
      <name val="UD デジタル 教科書体 NK-B"/>
      <family val="1"/>
      <charset val="128"/>
    </font>
    <font>
      <b/>
      <sz val="12"/>
      <name val="UD デジタル 教科書体 NK-B"/>
      <family val="1"/>
      <charset val="128"/>
    </font>
    <font>
      <b/>
      <sz val="10"/>
      <name val="UD デジタル 教科書体 NK-B"/>
      <family val="1"/>
      <charset val="128"/>
    </font>
    <font>
      <b/>
      <sz val="16"/>
      <name val="UD デジタル 教科書体 NK-B"/>
      <family val="1"/>
      <charset val="128"/>
    </font>
    <font>
      <b/>
      <sz val="9"/>
      <name val="UD デジタル 教科書体 NK-B"/>
      <family val="1"/>
      <charset val="128"/>
    </font>
    <font>
      <sz val="18"/>
      <name val="UD デジタル 教科書体 NK-B"/>
      <family val="1"/>
      <charset val="128"/>
    </font>
    <font>
      <b/>
      <sz val="26"/>
      <name val="UD デジタル 教科書体 NK-B"/>
      <family val="1"/>
      <charset val="128"/>
    </font>
    <font>
      <sz val="16"/>
      <name val="UD デジタル 教科書体 NK-B"/>
      <family val="1"/>
      <charset val="128"/>
    </font>
    <font>
      <sz val="8"/>
      <name val="UD デジタル 教科書体 NK-B"/>
      <family val="1"/>
      <charset val="128"/>
    </font>
    <font>
      <sz val="14"/>
      <color theme="1"/>
      <name val="UD デジタル 教科書体 NK-B"/>
      <family val="1"/>
      <charset val="128"/>
    </font>
    <font>
      <sz val="20"/>
      <name val="UD デジタル 教科書体 NK-B"/>
      <family val="1"/>
      <charset val="128"/>
    </font>
    <font>
      <sz val="22"/>
      <name val="UD デジタル 教科書体 NK-B"/>
      <family val="1"/>
      <charset val="128"/>
    </font>
    <font>
      <sz val="24"/>
      <name val="UD デジタル 教科書体 NK-B"/>
      <family val="1"/>
      <charset val="128"/>
    </font>
    <font>
      <b/>
      <sz val="8"/>
      <name val="UD デジタル 教科書体 NK-B"/>
      <family val="1"/>
      <charset val="128"/>
    </font>
    <font>
      <sz val="11"/>
      <name val="游ゴシック"/>
      <family val="3"/>
      <charset val="128"/>
      <scheme val="minor"/>
    </font>
    <font>
      <b/>
      <sz val="11"/>
      <name val="游ゴシック"/>
      <family val="3"/>
      <charset val="128"/>
      <scheme val="minor"/>
    </font>
    <font>
      <b/>
      <sz val="14"/>
      <name val="Meiryo UI"/>
      <family val="3"/>
      <charset val="128"/>
    </font>
    <font>
      <sz val="26"/>
      <name val="UD デジタル 教科書体 NK-B"/>
      <family val="1"/>
      <charset val="128"/>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
      <patternFill patternType="solid">
        <fgColor rgb="FF92D050"/>
        <bgColor indexed="64"/>
      </patternFill>
    </fill>
    <fill>
      <patternFill patternType="solid">
        <fgColor rgb="FFFFC000"/>
        <bgColor indexed="64"/>
      </patternFill>
    </fill>
    <fill>
      <patternFill patternType="solid">
        <fgColor rgb="FFB1A6C7"/>
        <bgColor indexed="64"/>
      </patternFill>
    </fill>
    <fill>
      <patternFill patternType="solid">
        <fgColor rgb="FFFF0000"/>
        <bgColor indexed="64"/>
      </patternFill>
    </fill>
    <fill>
      <patternFill patternType="solid">
        <fgColor rgb="FFF2F2F2"/>
      </patternFill>
    </fill>
  </fills>
  <borders count="85">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style="thin">
        <color indexed="64"/>
      </top>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top style="double">
        <color indexed="64"/>
      </top>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auto="1"/>
      </left>
      <right/>
      <top style="hair">
        <color indexed="64"/>
      </top>
      <bottom/>
      <diagonal/>
    </border>
    <border>
      <left style="thin">
        <color rgb="FF3F3F3F"/>
      </left>
      <right style="thin">
        <color rgb="FF3F3F3F"/>
      </right>
      <top style="thin">
        <color rgb="FF3F3F3F"/>
      </top>
      <bottom style="thin">
        <color rgb="FF3F3F3F"/>
      </bottom>
      <diagonal/>
    </border>
    <border>
      <left/>
      <right style="double">
        <color indexed="64"/>
      </right>
      <top style="thin">
        <color indexed="64"/>
      </top>
      <bottom/>
      <diagonal/>
    </border>
  </borders>
  <cellStyleXfs count="42">
    <xf numFmtId="0" fontId="0" fillId="0" borderId="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xf numFmtId="0" fontId="5" fillId="0" borderId="0">
      <alignment vertical="center"/>
    </xf>
    <xf numFmtId="0" fontId="15" fillId="0" borderId="0">
      <alignment vertical="center"/>
    </xf>
    <xf numFmtId="0" fontId="2" fillId="0" borderId="0"/>
    <xf numFmtId="38" fontId="2" fillId="0" borderId="0" applyFont="0" applyFill="0" applyBorder="0" applyAlignment="0" applyProtection="0"/>
    <xf numFmtId="0" fontId="18" fillId="0" borderId="0"/>
    <xf numFmtId="0" fontId="1" fillId="0" borderId="0">
      <alignment vertical="center"/>
    </xf>
    <xf numFmtId="0" fontId="5" fillId="0" borderId="0"/>
    <xf numFmtId="38" fontId="5" fillId="0" borderId="0" applyFont="0" applyFill="0" applyBorder="0" applyAlignment="0" applyProtection="0"/>
    <xf numFmtId="0" fontId="15" fillId="0" borderId="0">
      <alignment vertical="center"/>
    </xf>
    <xf numFmtId="9" fontId="2" fillId="0" borderId="0" applyFont="0" applyFill="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9" fontId="18" fillId="0" borderId="0" applyFont="0" applyFill="0" applyBorder="0" applyAlignment="0" applyProtection="0"/>
    <xf numFmtId="0" fontId="1" fillId="0" borderId="0">
      <alignment vertical="center"/>
    </xf>
    <xf numFmtId="0" fontId="19" fillId="15" borderId="83" applyNumberForma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xf numFmtId="0" fontId="5" fillId="0" borderId="0"/>
    <xf numFmtId="38" fontId="15" fillId="0" borderId="0" applyFont="0" applyFill="0" applyBorder="0" applyAlignment="0" applyProtection="0">
      <alignment vertical="center"/>
    </xf>
    <xf numFmtId="38" fontId="5" fillId="0" borderId="0" applyFont="0" applyFill="0" applyBorder="0" applyAlignment="0" applyProtection="0"/>
    <xf numFmtId="0" fontId="18"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495">
    <xf numFmtId="0" fontId="0" fillId="0" borderId="0" xfId="0"/>
    <xf numFmtId="0" fontId="5" fillId="4" borderId="0" xfId="3" applyFill="1">
      <alignment vertical="center"/>
    </xf>
    <xf numFmtId="0" fontId="5" fillId="4" borderId="0" xfId="4" applyFill="1">
      <alignment vertical="center"/>
    </xf>
    <xf numFmtId="0" fontId="5" fillId="0" borderId="0" xfId="0" applyFont="1" applyAlignment="1">
      <alignment vertical="center"/>
    </xf>
    <xf numFmtId="0" fontId="5" fillId="0" borderId="0" xfId="0" applyFont="1" applyFill="1" applyAlignment="1">
      <alignment vertical="center"/>
    </xf>
    <xf numFmtId="0" fontId="11" fillId="0" borderId="0" xfId="0" applyFont="1" applyFill="1" applyAlignment="1">
      <alignment horizontal="left" vertical="center"/>
    </xf>
    <xf numFmtId="0" fontId="12" fillId="0" borderId="0" xfId="0" applyFont="1" applyFill="1" applyAlignment="1">
      <alignment vertical="center"/>
    </xf>
    <xf numFmtId="0" fontId="5" fillId="0" borderId="0" xfId="0" applyFont="1" applyFill="1" applyAlignment="1">
      <alignment vertical="center" shrinkToFit="1"/>
    </xf>
    <xf numFmtId="0" fontId="5" fillId="0" borderId="52" xfId="1" applyNumberFormat="1" applyFont="1" applyFill="1" applyBorder="1" applyAlignment="1">
      <alignment vertical="center" shrinkToFit="1"/>
    </xf>
    <xf numFmtId="49" fontId="9" fillId="0" borderId="32" xfId="1" applyNumberFormat="1" applyFont="1" applyFill="1" applyBorder="1" applyAlignment="1">
      <alignment vertical="center" shrinkToFit="1"/>
    </xf>
    <xf numFmtId="38" fontId="9" fillId="0" borderId="31" xfId="1" applyFont="1" applyFill="1" applyBorder="1" applyAlignment="1">
      <alignment vertical="center" shrinkToFit="1"/>
    </xf>
    <xf numFmtId="49" fontId="13" fillId="0" borderId="31" xfId="1" applyNumberFormat="1" applyFont="1" applyFill="1" applyBorder="1" applyAlignment="1">
      <alignment horizontal="center" vertical="center" shrinkToFit="1"/>
    </xf>
    <xf numFmtId="38" fontId="9" fillId="0" borderId="31" xfId="1" applyFont="1" applyFill="1" applyBorder="1" applyAlignment="1">
      <alignment vertical="center"/>
    </xf>
    <xf numFmtId="49" fontId="8" fillId="0" borderId="31" xfId="1" applyNumberFormat="1" applyFont="1" applyFill="1" applyBorder="1" applyAlignment="1">
      <alignment horizontal="left" vertical="center"/>
    </xf>
    <xf numFmtId="0" fontId="16" fillId="0" borderId="31" xfId="1" applyNumberFormat="1" applyFont="1" applyFill="1" applyBorder="1" applyAlignment="1">
      <alignment vertical="center" shrinkToFit="1"/>
    </xf>
    <xf numFmtId="0" fontId="9" fillId="11" borderId="32" xfId="1" applyNumberFormat="1" applyFont="1" applyFill="1" applyBorder="1" applyAlignment="1">
      <alignment horizontal="center" vertical="center"/>
    </xf>
    <xf numFmtId="38" fontId="9" fillId="11" borderId="31" xfId="1" applyFont="1" applyFill="1" applyBorder="1" applyAlignment="1">
      <alignment horizontal="center" vertical="center"/>
    </xf>
    <xf numFmtId="177" fontId="9" fillId="11" borderId="31" xfId="1" applyNumberFormat="1" applyFont="1" applyFill="1" applyBorder="1" applyAlignment="1">
      <alignment horizontal="center" vertical="center"/>
    </xf>
    <xf numFmtId="38" fontId="9" fillId="11" borderId="35" xfId="1" applyFont="1" applyFill="1" applyBorder="1" applyAlignment="1">
      <alignment horizontal="left" vertical="center"/>
    </xf>
    <xf numFmtId="38" fontId="9" fillId="11" borderId="0" xfId="1" applyFont="1" applyFill="1" applyBorder="1" applyAlignment="1">
      <alignment horizontal="center" vertical="center"/>
    </xf>
    <xf numFmtId="38" fontId="9" fillId="0" borderId="0" xfId="1" applyFont="1" applyFill="1" applyAlignment="1">
      <alignment horizontal="left" vertical="center"/>
    </xf>
    <xf numFmtId="38" fontId="9" fillId="0" borderId="0" xfId="1" applyFont="1" applyFill="1" applyAlignment="1">
      <alignment vertical="center"/>
    </xf>
    <xf numFmtId="49" fontId="12" fillId="0" borderId="52" xfId="1" applyNumberFormat="1" applyFont="1" applyFill="1" applyBorder="1" applyAlignment="1">
      <alignment horizontal="center" vertical="center" shrinkToFit="1"/>
    </xf>
    <xf numFmtId="49" fontId="8" fillId="0" borderId="52" xfId="1" applyNumberFormat="1" applyFont="1" applyFill="1" applyBorder="1" applyAlignment="1">
      <alignment horizontal="left" vertical="center"/>
    </xf>
    <xf numFmtId="38" fontId="5" fillId="9" borderId="52" xfId="1" applyFont="1" applyFill="1" applyBorder="1" applyAlignment="1">
      <alignment horizontal="center" vertical="center"/>
    </xf>
    <xf numFmtId="49" fontId="5" fillId="9" borderId="52" xfId="1" applyNumberFormat="1" applyFont="1" applyFill="1" applyBorder="1" applyAlignment="1">
      <alignment horizontal="center" vertical="center" shrinkToFit="1"/>
    </xf>
    <xf numFmtId="38" fontId="5" fillId="9" borderId="52" xfId="1" applyFont="1" applyFill="1" applyBorder="1" applyAlignment="1">
      <alignment horizontal="center" vertical="center" shrinkToFit="1"/>
    </xf>
    <xf numFmtId="38" fontId="5" fillId="0" borderId="52" xfId="1" applyFont="1" applyFill="1" applyBorder="1" applyAlignment="1">
      <alignment horizontal="center" vertical="center" shrinkToFit="1"/>
    </xf>
    <xf numFmtId="38" fontId="5" fillId="0" borderId="56" xfId="1" applyFont="1" applyFill="1" applyBorder="1" applyAlignment="1">
      <alignment horizontal="center" vertical="center" shrinkToFit="1"/>
    </xf>
    <xf numFmtId="38" fontId="5" fillId="10" borderId="55" xfId="1" applyFont="1" applyFill="1" applyBorder="1" applyAlignment="1">
      <alignment horizontal="center" vertical="center"/>
    </xf>
    <xf numFmtId="38" fontId="5" fillId="10" borderId="52" xfId="1" applyFont="1" applyFill="1" applyBorder="1" applyAlignment="1">
      <alignment horizontal="center" vertical="center"/>
    </xf>
    <xf numFmtId="38" fontId="5" fillId="0" borderId="52" xfId="1" applyFont="1" applyFill="1" applyBorder="1" applyAlignment="1">
      <alignment horizontal="left" vertical="center"/>
    </xf>
    <xf numFmtId="38" fontId="5" fillId="0" borderId="56" xfId="1" applyFont="1" applyFill="1" applyBorder="1" applyAlignment="1">
      <alignment horizontal="left" vertical="center"/>
    </xf>
    <xf numFmtId="38" fontId="5" fillId="0" borderId="58" xfId="1" applyFont="1" applyFill="1" applyBorder="1" applyAlignment="1">
      <alignment horizontal="center" vertical="center"/>
    </xf>
    <xf numFmtId="38" fontId="5" fillId="0" borderId="52" xfId="1" applyFont="1" applyFill="1" applyBorder="1" applyAlignment="1">
      <alignment horizontal="center" vertical="center"/>
    </xf>
    <xf numFmtId="38" fontId="5" fillId="0" borderId="57" xfId="1" applyFont="1" applyFill="1" applyBorder="1" applyAlignment="1">
      <alignment horizontal="center" vertical="center"/>
    </xf>
    <xf numFmtId="38" fontId="5" fillId="0" borderId="56" xfId="1" applyFont="1" applyFill="1" applyBorder="1" applyAlignment="1">
      <alignment horizontal="center" vertical="center"/>
    </xf>
    <xf numFmtId="0" fontId="5" fillId="0" borderId="52" xfId="0" applyFont="1" applyFill="1" applyBorder="1" applyAlignment="1">
      <alignment horizontal="center" vertical="center"/>
    </xf>
    <xf numFmtId="0" fontId="5" fillId="0" borderId="52" xfId="0" applyFont="1" applyFill="1" applyBorder="1" applyAlignment="1">
      <alignment vertical="center"/>
    </xf>
    <xf numFmtId="0" fontId="5" fillId="0" borderId="56" xfId="0" applyFont="1" applyFill="1" applyBorder="1" applyAlignment="1">
      <alignment vertical="center"/>
    </xf>
    <xf numFmtId="0" fontId="12" fillId="0" borderId="52" xfId="1" applyNumberFormat="1" applyFont="1" applyFill="1" applyBorder="1" applyAlignment="1">
      <alignment horizontal="center" vertical="center"/>
    </xf>
    <xf numFmtId="177" fontId="5" fillId="0" borderId="53" xfId="1" applyNumberFormat="1" applyFont="1" applyFill="1" applyBorder="1" applyAlignment="1">
      <alignment horizontal="center" vertical="center"/>
    </xf>
    <xf numFmtId="0" fontId="5" fillId="0" borderId="52" xfId="7" applyFont="1" applyFill="1" applyBorder="1" applyAlignment="1">
      <alignment vertical="center"/>
    </xf>
    <xf numFmtId="0" fontId="5" fillId="0" borderId="58" xfId="0" applyFont="1" applyFill="1" applyBorder="1" applyAlignment="1">
      <alignment horizontal="center" vertical="center"/>
    </xf>
    <xf numFmtId="0" fontId="12" fillId="0" borderId="52" xfId="8" applyNumberFormat="1" applyFont="1" applyFill="1" applyBorder="1" applyAlignment="1">
      <alignment horizontal="center" vertical="center"/>
    </xf>
    <xf numFmtId="0" fontId="5" fillId="0" borderId="52" xfId="1" applyNumberFormat="1" applyFont="1" applyFill="1" applyBorder="1" applyAlignment="1">
      <alignment vertical="center"/>
    </xf>
    <xf numFmtId="0" fontId="8" fillId="0" borderId="59" xfId="1" applyNumberFormat="1" applyFont="1" applyFill="1" applyBorder="1" applyAlignment="1">
      <alignment horizontal="right" vertical="center"/>
    </xf>
    <xf numFmtId="0" fontId="5" fillId="0" borderId="53" xfId="1" applyNumberFormat="1" applyFont="1" applyFill="1" applyBorder="1" applyAlignment="1">
      <alignment vertical="center" shrinkToFit="1"/>
    </xf>
    <xf numFmtId="0" fontId="5" fillId="0" borderId="52" xfId="0" applyFont="1" applyFill="1" applyBorder="1" applyAlignment="1">
      <alignment horizontal="left" vertical="center"/>
    </xf>
    <xf numFmtId="177" fontId="5" fillId="0" borderId="52" xfId="1" applyNumberFormat="1" applyFont="1" applyFill="1" applyBorder="1" applyAlignment="1">
      <alignment horizontal="center" vertical="center"/>
    </xf>
    <xf numFmtId="177" fontId="5" fillId="0" borderId="57" xfId="1" applyNumberFormat="1" applyFont="1" applyFill="1" applyBorder="1" applyAlignment="1">
      <alignment horizontal="center" vertical="center"/>
    </xf>
    <xf numFmtId="0" fontId="17" fillId="9" borderId="55" xfId="1" applyNumberFormat="1" applyFont="1" applyFill="1" applyBorder="1" applyAlignment="1">
      <alignment horizontal="center" vertical="center"/>
    </xf>
    <xf numFmtId="0" fontId="17" fillId="9" borderId="52" xfId="1" applyNumberFormat="1" applyFont="1" applyFill="1" applyBorder="1" applyAlignment="1">
      <alignment horizontal="center" vertical="center"/>
    </xf>
    <xf numFmtId="0" fontId="10" fillId="0" borderId="52" xfId="1" applyNumberFormat="1" applyFont="1" applyFill="1" applyBorder="1" applyAlignment="1">
      <alignment horizontal="center" vertical="center" shrinkToFit="1"/>
    </xf>
    <xf numFmtId="0" fontId="10" fillId="0" borderId="0" xfId="0" applyFont="1" applyFill="1" applyAlignment="1">
      <alignment vertical="center" shrinkToFit="1"/>
    </xf>
    <xf numFmtId="0" fontId="5" fillId="0" borderId="52" xfId="1" applyNumberFormat="1" applyFont="1" applyFill="1" applyBorder="1" applyAlignment="1">
      <alignment horizontal="center" vertical="center"/>
    </xf>
    <xf numFmtId="0" fontId="5" fillId="0" borderId="53" xfId="1" applyNumberFormat="1" applyFont="1" applyFill="1" applyBorder="1" applyAlignment="1">
      <alignment horizontal="center" vertical="center"/>
    </xf>
    <xf numFmtId="0" fontId="5" fillId="10" borderId="54" xfId="0" applyFont="1" applyFill="1" applyBorder="1" applyAlignment="1">
      <alignment horizontal="center" vertical="center"/>
    </xf>
    <xf numFmtId="38" fontId="5" fillId="10" borderId="52" xfId="1" applyFont="1" applyFill="1" applyBorder="1" applyAlignment="1">
      <alignment horizontal="center" vertical="center" shrinkToFit="1"/>
    </xf>
    <xf numFmtId="49" fontId="5" fillId="10" borderId="52" xfId="1" applyNumberFormat="1" applyFont="1" applyFill="1" applyBorder="1" applyAlignment="1">
      <alignment horizontal="center" vertical="center" shrinkToFit="1"/>
    </xf>
    <xf numFmtId="0" fontId="20" fillId="4" borderId="0" xfId="3" applyFont="1" applyFill="1">
      <alignment vertical="center"/>
    </xf>
    <xf numFmtId="0" fontId="21" fillId="4" borderId="0" xfId="3" applyFont="1" applyFill="1">
      <alignment vertical="center"/>
    </xf>
    <xf numFmtId="0" fontId="23" fillId="4" borderId="0" xfId="3" applyFont="1" applyFill="1">
      <alignment vertical="center"/>
    </xf>
    <xf numFmtId="0" fontId="20" fillId="4" borderId="39" xfId="3" applyFont="1" applyFill="1" applyBorder="1">
      <alignment vertical="center"/>
    </xf>
    <xf numFmtId="0" fontId="20" fillId="4" borderId="33" xfId="3" applyFont="1" applyFill="1" applyBorder="1">
      <alignment vertical="center"/>
    </xf>
    <xf numFmtId="0" fontId="20" fillId="4" borderId="31" xfId="3" applyFont="1" applyFill="1" applyBorder="1">
      <alignment vertical="center"/>
    </xf>
    <xf numFmtId="0" fontId="20" fillId="4" borderId="35" xfId="3" applyFont="1" applyFill="1" applyBorder="1">
      <alignment vertical="center"/>
    </xf>
    <xf numFmtId="0" fontId="20" fillId="0" borderId="0" xfId="3" applyFont="1">
      <alignment vertical="center"/>
    </xf>
    <xf numFmtId="0" fontId="20" fillId="4" borderId="38" xfId="3" applyFont="1" applyFill="1" applyBorder="1">
      <alignment vertical="center"/>
    </xf>
    <xf numFmtId="0" fontId="23" fillId="4" borderId="39" xfId="3" applyFont="1" applyFill="1" applyBorder="1">
      <alignment vertical="center"/>
    </xf>
    <xf numFmtId="0" fontId="20" fillId="4" borderId="0" xfId="3" applyFont="1" applyFill="1" applyAlignment="1">
      <alignment vertical="center" textRotation="255"/>
    </xf>
    <xf numFmtId="0" fontId="25" fillId="4" borderId="0" xfId="3" applyFont="1" applyFill="1">
      <alignment vertical="center"/>
    </xf>
    <xf numFmtId="0" fontId="26" fillId="4" borderId="0" xfId="3" applyFont="1" applyFill="1" applyAlignment="1">
      <alignment vertical="top"/>
    </xf>
    <xf numFmtId="0" fontId="26" fillId="4" borderId="39" xfId="3" applyFont="1" applyFill="1" applyBorder="1" applyAlignment="1">
      <alignment vertical="top"/>
    </xf>
    <xf numFmtId="0" fontId="20" fillId="4" borderId="37" xfId="3" applyFont="1" applyFill="1" applyBorder="1">
      <alignment vertical="center"/>
    </xf>
    <xf numFmtId="0" fontId="27" fillId="4" borderId="0" xfId="3" applyFont="1" applyFill="1">
      <alignment vertical="center"/>
    </xf>
    <xf numFmtId="0" fontId="20" fillId="4" borderId="0" xfId="3" applyFont="1" applyFill="1" applyAlignment="1">
      <alignment vertical="top"/>
    </xf>
    <xf numFmtId="0" fontId="26" fillId="4" borderId="26" xfId="3" applyFont="1" applyFill="1" applyBorder="1" applyAlignment="1">
      <alignment vertical="top"/>
    </xf>
    <xf numFmtId="0" fontId="21" fillId="4" borderId="0" xfId="4" applyFont="1" applyFill="1">
      <alignment vertical="center"/>
    </xf>
    <xf numFmtId="0" fontId="31" fillId="4" borderId="31" xfId="4" applyFont="1" applyFill="1" applyBorder="1" applyAlignment="1">
      <alignment horizontal="center" vertical="center" textRotation="255"/>
    </xf>
    <xf numFmtId="0" fontId="21" fillId="4" borderId="31" xfId="4" applyFont="1" applyFill="1" applyBorder="1">
      <alignment vertical="center"/>
    </xf>
    <xf numFmtId="0" fontId="20" fillId="4" borderId="31" xfId="4" applyFont="1" applyFill="1" applyBorder="1">
      <alignment vertical="center"/>
    </xf>
    <xf numFmtId="0" fontId="20" fillId="4" borderId="31" xfId="4" applyFont="1" applyFill="1" applyBorder="1" applyAlignment="1">
      <alignment vertical="top"/>
    </xf>
    <xf numFmtId="0" fontId="26" fillId="4" borderId="31" xfId="4" applyFont="1" applyFill="1" applyBorder="1" applyAlignment="1">
      <alignment vertical="top"/>
    </xf>
    <xf numFmtId="0" fontId="20" fillId="4" borderId="35" xfId="4" applyFont="1" applyFill="1" applyBorder="1">
      <alignment vertical="center"/>
    </xf>
    <xf numFmtId="0" fontId="20" fillId="4" borderId="0" xfId="4" applyFont="1" applyFill="1">
      <alignment vertical="center"/>
    </xf>
    <xf numFmtId="0" fontId="31" fillId="4" borderId="0" xfId="4" applyFont="1" applyFill="1" applyAlignment="1">
      <alignment horizontal="center" vertical="center" textRotation="255"/>
    </xf>
    <xf numFmtId="0" fontId="31" fillId="4" borderId="13" xfId="4" applyFont="1" applyFill="1" applyBorder="1">
      <alignment vertical="center"/>
    </xf>
    <xf numFmtId="0" fontId="21" fillId="4" borderId="9" xfId="4" applyFont="1" applyFill="1" applyBorder="1">
      <alignment vertical="center"/>
    </xf>
    <xf numFmtId="0" fontId="21" fillId="4" borderId="11" xfId="4" applyFont="1" applyFill="1" applyBorder="1">
      <alignment vertical="center"/>
    </xf>
    <xf numFmtId="0" fontId="20" fillId="4" borderId="0" xfId="4" applyFont="1" applyFill="1" applyAlignment="1">
      <alignment vertical="top"/>
    </xf>
    <xf numFmtId="0" fontId="26" fillId="4" borderId="0" xfId="4" applyFont="1" applyFill="1" applyAlignment="1">
      <alignment vertical="top"/>
    </xf>
    <xf numFmtId="0" fontId="20" fillId="4" borderId="39" xfId="4" applyFont="1" applyFill="1" applyBorder="1">
      <alignment vertical="center"/>
    </xf>
    <xf numFmtId="0" fontId="20" fillId="4" borderId="0" xfId="4" applyFont="1" applyFill="1" applyAlignment="1">
      <alignment vertical="center" wrapText="1"/>
    </xf>
    <xf numFmtId="0" fontId="20" fillId="4" borderId="12" xfId="4" applyFont="1" applyFill="1" applyBorder="1" applyAlignment="1">
      <alignment vertical="center" wrapText="1"/>
    </xf>
    <xf numFmtId="0" fontId="20" fillId="4" borderId="13" xfId="4" applyFont="1" applyFill="1" applyBorder="1" applyAlignment="1">
      <alignment vertical="center" wrapText="1"/>
    </xf>
    <xf numFmtId="0" fontId="26" fillId="4" borderId="0" xfId="4" applyFont="1" applyFill="1">
      <alignment vertical="center"/>
    </xf>
    <xf numFmtId="0" fontId="26" fillId="4" borderId="29" xfId="4" applyFont="1" applyFill="1" applyBorder="1">
      <alignment vertical="center"/>
    </xf>
    <xf numFmtId="0" fontId="29" fillId="4" borderId="0" xfId="4" applyFont="1" applyFill="1">
      <alignment vertical="center"/>
    </xf>
    <xf numFmtId="0" fontId="29" fillId="4" borderId="23" xfId="4" applyFont="1" applyFill="1" applyBorder="1">
      <alignment vertical="center"/>
    </xf>
    <xf numFmtId="0" fontId="29" fillId="4" borderId="25" xfId="4" applyFont="1" applyFill="1" applyBorder="1">
      <alignment vertical="center"/>
    </xf>
    <xf numFmtId="0" fontId="20" fillId="4" borderId="29" xfId="4" applyFont="1" applyFill="1" applyBorder="1">
      <alignment vertical="center"/>
    </xf>
    <xf numFmtId="0" fontId="20" fillId="4" borderId="18" xfId="4" applyFont="1" applyFill="1" applyBorder="1">
      <alignment vertical="center"/>
    </xf>
    <xf numFmtId="0" fontId="20" fillId="4" borderId="30" xfId="4" applyFont="1" applyFill="1" applyBorder="1">
      <alignment vertical="center"/>
    </xf>
    <xf numFmtId="0" fontId="20" fillId="4" borderId="10" xfId="4" applyFont="1" applyFill="1" applyBorder="1">
      <alignment vertical="center"/>
    </xf>
    <xf numFmtId="0" fontId="20" fillId="4" borderId="43" xfId="4" applyFont="1" applyFill="1" applyBorder="1">
      <alignment vertical="center"/>
    </xf>
    <xf numFmtId="0" fontId="20" fillId="4" borderId="24" xfId="4" applyFont="1" applyFill="1" applyBorder="1">
      <alignment vertical="center"/>
    </xf>
    <xf numFmtId="0" fontId="34" fillId="4" borderId="24" xfId="4" applyFont="1" applyFill="1" applyBorder="1">
      <alignment vertical="center"/>
    </xf>
    <xf numFmtId="0" fontId="20" fillId="4" borderId="45" xfId="4" applyFont="1" applyFill="1" applyBorder="1">
      <alignment vertical="center"/>
    </xf>
    <xf numFmtId="0" fontId="20" fillId="4" borderId="0" xfId="4" applyFont="1" applyFill="1" applyAlignment="1">
      <alignment vertical="center" textRotation="255"/>
    </xf>
    <xf numFmtId="0" fontId="20" fillId="4" borderId="36" xfId="4" applyFont="1" applyFill="1" applyBorder="1">
      <alignment vertical="center"/>
    </xf>
    <xf numFmtId="0" fontId="20" fillId="4" borderId="26" xfId="4" applyFont="1" applyFill="1" applyBorder="1" applyAlignment="1">
      <alignment vertical="center" textRotation="255"/>
    </xf>
    <xf numFmtId="0" fontId="20" fillId="4" borderId="26" xfId="4" applyFont="1" applyFill="1" applyBorder="1" applyAlignment="1">
      <alignment vertical="center" wrapText="1"/>
    </xf>
    <xf numFmtId="0" fontId="20" fillId="4" borderId="28" xfId="4" applyFont="1" applyFill="1" applyBorder="1" applyAlignment="1">
      <alignment vertical="center" wrapText="1"/>
    </xf>
    <xf numFmtId="0" fontId="20" fillId="4" borderId="26" xfId="4" applyFont="1" applyFill="1" applyBorder="1">
      <alignment vertical="center"/>
    </xf>
    <xf numFmtId="0" fontId="37" fillId="4" borderId="0" xfId="4" applyFont="1" applyFill="1" applyAlignment="1">
      <alignment vertical="center" wrapText="1"/>
    </xf>
    <xf numFmtId="0" fontId="38" fillId="4" borderId="0" xfId="4" applyFont="1" applyFill="1">
      <alignment vertical="center"/>
    </xf>
    <xf numFmtId="0" fontId="20" fillId="4" borderId="0" xfId="4" applyFont="1" applyFill="1" applyAlignment="1">
      <alignment horizontal="left" vertical="center"/>
    </xf>
    <xf numFmtId="0" fontId="35" fillId="4" borderId="0" xfId="4" applyFont="1" applyFill="1" applyAlignment="1">
      <alignment horizontal="center" vertical="center"/>
    </xf>
    <xf numFmtId="0" fontId="36" fillId="4" borderId="0" xfId="4" applyFont="1" applyFill="1" applyAlignment="1">
      <alignment horizontal="center" vertical="center" shrinkToFit="1"/>
    </xf>
    <xf numFmtId="0" fontId="30" fillId="4" borderId="0" xfId="3" applyFont="1" applyFill="1" applyAlignment="1">
      <alignment horizontal="center" vertical="center"/>
    </xf>
    <xf numFmtId="0" fontId="30" fillId="3" borderId="0" xfId="3" applyFont="1" applyFill="1">
      <alignment vertical="center"/>
    </xf>
    <xf numFmtId="0" fontId="39" fillId="3" borderId="0" xfId="3" applyFont="1" applyFill="1">
      <alignment vertical="center"/>
    </xf>
    <xf numFmtId="0" fontId="29" fillId="4" borderId="0" xfId="4" applyFont="1" applyFill="1" applyAlignment="1">
      <alignment vertical="top"/>
    </xf>
    <xf numFmtId="0" fontId="20" fillId="4" borderId="20" xfId="3" applyFont="1" applyFill="1" applyBorder="1">
      <alignment vertical="center"/>
    </xf>
    <xf numFmtId="0" fontId="30" fillId="4" borderId="39" xfId="3" applyFont="1" applyFill="1" applyBorder="1">
      <alignment vertical="center"/>
    </xf>
    <xf numFmtId="0" fontId="30" fillId="3" borderId="0" xfId="3" applyFont="1" applyFill="1" applyAlignment="1">
      <alignment vertical="center" textRotation="255"/>
    </xf>
    <xf numFmtId="0" fontId="20" fillId="4" borderId="27" xfId="3" applyFont="1" applyFill="1" applyBorder="1">
      <alignment vertical="center"/>
    </xf>
    <xf numFmtId="0" fontId="30" fillId="4" borderId="28" xfId="3" applyFont="1" applyFill="1" applyBorder="1">
      <alignment vertical="center"/>
    </xf>
    <xf numFmtId="0" fontId="20" fillId="4" borderId="31" xfId="3" applyFont="1" applyFill="1" applyBorder="1" applyAlignment="1">
      <alignment vertical="center" textRotation="255"/>
    </xf>
    <xf numFmtId="0" fontId="30" fillId="4" borderId="0" xfId="3" applyFont="1" applyFill="1" applyAlignment="1">
      <alignment vertical="top" textRotation="255"/>
    </xf>
    <xf numFmtId="0" fontId="20" fillId="4" borderId="0" xfId="4" applyFont="1" applyFill="1" applyAlignment="1">
      <alignment horizontal="center" vertical="center"/>
    </xf>
    <xf numFmtId="0" fontId="30" fillId="4" borderId="0" xfId="3" applyFont="1" applyFill="1">
      <alignment vertical="center"/>
    </xf>
    <xf numFmtId="0" fontId="38" fillId="4" borderId="26" xfId="4" applyFont="1" applyFill="1" applyBorder="1">
      <alignment vertical="center"/>
    </xf>
    <xf numFmtId="0" fontId="20" fillId="4" borderId="26" xfId="4" applyFont="1" applyFill="1" applyBorder="1" applyAlignment="1">
      <alignment horizontal="left" vertical="center"/>
    </xf>
    <xf numFmtId="0" fontId="20" fillId="4" borderId="26" xfId="3" applyFont="1" applyFill="1" applyBorder="1">
      <alignment vertical="center"/>
    </xf>
    <xf numFmtId="0" fontId="30" fillId="4" borderId="26" xfId="3" applyFont="1" applyFill="1" applyBorder="1">
      <alignment vertical="center"/>
    </xf>
    <xf numFmtId="0" fontId="30" fillId="4" borderId="26" xfId="3" applyFont="1" applyFill="1" applyBorder="1" applyAlignment="1">
      <alignment textRotation="255"/>
    </xf>
    <xf numFmtId="0" fontId="25" fillId="4" borderId="0" xfId="3" applyFont="1" applyFill="1" applyAlignment="1">
      <alignment vertical="top" wrapText="1"/>
    </xf>
    <xf numFmtId="0" fontId="38" fillId="3" borderId="0" xfId="3" applyFont="1" applyFill="1" applyAlignment="1">
      <alignment vertical="top" wrapText="1"/>
    </xf>
    <xf numFmtId="0" fontId="38" fillId="4" borderId="26" xfId="3" applyFont="1" applyFill="1" applyBorder="1" applyAlignment="1">
      <alignment vertical="top"/>
    </xf>
    <xf numFmtId="0" fontId="20" fillId="3" borderId="0" xfId="3" applyFont="1" applyFill="1">
      <alignment vertical="center"/>
    </xf>
    <xf numFmtId="0" fontId="20" fillId="4" borderId="0" xfId="3" applyFont="1" applyFill="1" applyAlignment="1">
      <alignment horizontal="center" vertical="center"/>
    </xf>
    <xf numFmtId="0" fontId="34" fillId="4" borderId="0" xfId="4" applyFont="1" applyFill="1" applyAlignment="1">
      <alignment horizontal="center" vertical="center"/>
    </xf>
    <xf numFmtId="0" fontId="20" fillId="4" borderId="5" xfId="3" applyFont="1" applyFill="1" applyBorder="1">
      <alignment vertical="center"/>
    </xf>
    <xf numFmtId="0" fontId="20" fillId="4" borderId="1" xfId="3" applyFont="1" applyFill="1" applyBorder="1">
      <alignment vertical="center"/>
    </xf>
    <xf numFmtId="0" fontId="20" fillId="4" borderId="8" xfId="3" applyFont="1" applyFill="1" applyBorder="1">
      <alignment vertical="center"/>
    </xf>
    <xf numFmtId="0" fontId="20" fillId="4" borderId="6" xfId="3" applyFont="1" applyFill="1" applyBorder="1">
      <alignment vertical="center"/>
    </xf>
    <xf numFmtId="0" fontId="20" fillId="4" borderId="7" xfId="3" applyFont="1" applyFill="1" applyBorder="1">
      <alignment vertical="center"/>
    </xf>
    <xf numFmtId="0" fontId="28" fillId="6" borderId="0" xfId="0" applyNumberFormat="1" applyFont="1" applyFill="1" applyAlignment="1">
      <alignment vertical="center"/>
    </xf>
    <xf numFmtId="0" fontId="20" fillId="4" borderId="0" xfId="3" applyFont="1" applyFill="1" applyAlignment="1">
      <alignment horizontal="center" vertical="center"/>
    </xf>
    <xf numFmtId="0" fontId="30" fillId="4" borderId="0" xfId="3" applyFont="1" applyFill="1" applyAlignment="1">
      <alignment horizontal="center" vertical="center"/>
    </xf>
    <xf numFmtId="0" fontId="35" fillId="4" borderId="0" xfId="4" applyFont="1" applyFill="1" applyAlignment="1">
      <alignment horizontal="center" vertical="center"/>
    </xf>
    <xf numFmtId="0" fontId="20" fillId="4" borderId="18" xfId="4" applyFont="1" applyFill="1" applyBorder="1">
      <alignment vertical="center"/>
    </xf>
    <xf numFmtId="0" fontId="20" fillId="4" borderId="29" xfId="4" applyFont="1" applyFill="1" applyBorder="1">
      <alignment vertical="center"/>
    </xf>
    <xf numFmtId="0" fontId="20" fillId="4" borderId="0" xfId="4" applyFont="1" applyFill="1">
      <alignment vertical="center"/>
    </xf>
    <xf numFmtId="0" fontId="36" fillId="4" borderId="0" xfId="4" applyFont="1" applyFill="1" applyAlignment="1">
      <alignment horizontal="center" vertical="center" shrinkToFit="1"/>
    </xf>
    <xf numFmtId="49" fontId="44" fillId="0" borderId="67" xfId="1" applyNumberFormat="1" applyFont="1" applyFill="1" applyBorder="1" applyAlignment="1">
      <alignment horizontal="center" vertical="center" shrinkToFit="1"/>
    </xf>
    <xf numFmtId="38" fontId="44" fillId="0" borderId="66" xfId="1" applyFont="1" applyFill="1" applyBorder="1" applyAlignment="1">
      <alignment horizontal="center" vertical="center" shrinkToFit="1"/>
    </xf>
    <xf numFmtId="49" fontId="44" fillId="0" borderId="66" xfId="1" applyNumberFormat="1" applyFont="1" applyFill="1" applyBorder="1" applyAlignment="1">
      <alignment horizontal="center" vertical="center" shrinkToFit="1"/>
    </xf>
    <xf numFmtId="38" fontId="44" fillId="0" borderId="66" xfId="1" applyFont="1" applyFill="1" applyBorder="1" applyAlignment="1">
      <alignment horizontal="center" vertical="center"/>
    </xf>
    <xf numFmtId="49" fontId="45" fillId="0" borderId="66" xfId="1" applyNumberFormat="1" applyFont="1" applyFill="1" applyBorder="1" applyAlignment="1">
      <alignment horizontal="left" vertical="center"/>
    </xf>
    <xf numFmtId="38" fontId="44" fillId="0" borderId="68" xfId="1" applyFont="1" applyFill="1" applyBorder="1" applyAlignment="1">
      <alignment horizontal="center" vertical="center" shrinkToFit="1"/>
    </xf>
    <xf numFmtId="38" fontId="44" fillId="0" borderId="70" xfId="1" applyFont="1" applyFill="1" applyBorder="1" applyAlignment="1">
      <alignment horizontal="right" vertical="center"/>
    </xf>
    <xf numFmtId="38" fontId="44" fillId="9" borderId="66" xfId="1" applyFont="1" applyFill="1" applyBorder="1" applyAlignment="1">
      <alignment horizontal="center" vertical="center" shrinkToFit="1"/>
    </xf>
    <xf numFmtId="38" fontId="45" fillId="10" borderId="66" xfId="1" applyFont="1" applyFill="1" applyBorder="1" applyAlignment="1">
      <alignment horizontal="center" vertical="center" shrinkToFit="1"/>
    </xf>
    <xf numFmtId="38" fontId="44" fillId="0" borderId="68" xfId="1" applyFont="1" applyFill="1" applyBorder="1" applyAlignment="1">
      <alignment horizontal="center" vertical="center"/>
    </xf>
    <xf numFmtId="38" fontId="44" fillId="10" borderId="67" xfId="1" applyFont="1" applyFill="1" applyBorder="1" applyAlignment="1">
      <alignment horizontal="center" vertical="center"/>
    </xf>
    <xf numFmtId="38" fontId="45" fillId="10" borderId="66" xfId="1" applyFont="1" applyFill="1" applyBorder="1" applyAlignment="1">
      <alignment horizontal="center" vertical="center"/>
    </xf>
    <xf numFmtId="38" fontId="44" fillId="9" borderId="66" xfId="1" applyFont="1" applyFill="1" applyBorder="1" applyAlignment="1">
      <alignment horizontal="center" vertical="center"/>
    </xf>
    <xf numFmtId="38" fontId="44" fillId="10" borderId="66" xfId="1" applyFont="1" applyFill="1" applyBorder="1" applyAlignment="1">
      <alignment horizontal="center" vertical="center"/>
    </xf>
    <xf numFmtId="38" fontId="44" fillId="10" borderId="65" xfId="1" applyFont="1" applyFill="1" applyBorder="1" applyAlignment="1">
      <alignment horizontal="center" vertical="center"/>
    </xf>
    <xf numFmtId="38" fontId="44" fillId="0" borderId="13" xfId="1" applyFont="1" applyFill="1" applyBorder="1" applyAlignment="1">
      <alignment horizontal="center" vertical="center"/>
    </xf>
    <xf numFmtId="38" fontId="44" fillId="0" borderId="63" xfId="1" applyFont="1" applyFill="1" applyBorder="1" applyAlignment="1">
      <alignment horizontal="center" vertical="center"/>
    </xf>
    <xf numFmtId="38" fontId="44" fillId="0" borderId="12" xfId="1" applyFont="1" applyFill="1" applyBorder="1" applyAlignment="1">
      <alignment horizontal="center" vertical="center"/>
    </xf>
    <xf numFmtId="38" fontId="44" fillId="0" borderId="51" xfId="1" applyFont="1" applyFill="1" applyBorder="1" applyAlignment="1">
      <alignment horizontal="center" vertical="center"/>
    </xf>
    <xf numFmtId="38" fontId="44" fillId="0" borderId="64" xfId="1" applyFont="1" applyFill="1" applyBorder="1" applyAlignment="1">
      <alignment horizontal="center" vertical="center"/>
    </xf>
    <xf numFmtId="38" fontId="45" fillId="0" borderId="0" xfId="1" applyFont="1" applyFill="1" applyBorder="1" applyAlignment="1">
      <alignment horizontal="center" vertical="center"/>
    </xf>
    <xf numFmtId="38" fontId="44" fillId="9" borderId="0" xfId="1" applyFont="1" applyFill="1" applyBorder="1" applyAlignment="1">
      <alignment horizontal="center" vertical="center"/>
    </xf>
    <xf numFmtId="0" fontId="44" fillId="0" borderId="13" xfId="1" applyNumberFormat="1" applyFont="1" applyFill="1" applyBorder="1" applyAlignment="1">
      <alignment horizontal="center" vertical="center"/>
    </xf>
    <xf numFmtId="38" fontId="44" fillId="9" borderId="63" xfId="1" applyFont="1" applyFill="1" applyBorder="1" applyAlignment="1">
      <alignment horizontal="center" vertical="center"/>
    </xf>
    <xf numFmtId="49" fontId="44" fillId="0" borderId="63" xfId="1" applyNumberFormat="1" applyFont="1" applyFill="1" applyBorder="1" applyAlignment="1">
      <alignment horizontal="center" vertical="center"/>
    </xf>
    <xf numFmtId="49" fontId="44" fillId="0" borderId="12" xfId="1" applyNumberFormat="1" applyFont="1" applyFill="1" applyBorder="1" applyAlignment="1">
      <alignment horizontal="center" vertical="center"/>
    </xf>
    <xf numFmtId="0" fontId="44" fillId="11" borderId="62" xfId="1" applyNumberFormat="1" applyFont="1" applyFill="1" applyBorder="1" applyAlignment="1">
      <alignment horizontal="center" vertical="center"/>
    </xf>
    <xf numFmtId="0" fontId="44" fillId="11" borderId="60" xfId="1" applyNumberFormat="1" applyFont="1" applyFill="1" applyBorder="1" applyAlignment="1">
      <alignment horizontal="center" vertical="center"/>
    </xf>
    <xf numFmtId="38" fontId="44" fillId="11" borderId="60" xfId="1" applyFont="1" applyFill="1" applyBorder="1" applyAlignment="1">
      <alignment horizontal="center" vertical="center"/>
    </xf>
    <xf numFmtId="177" fontId="44" fillId="11" borderId="60" xfId="1" applyNumberFormat="1" applyFont="1" applyFill="1" applyBorder="1" applyAlignment="1">
      <alignment horizontal="center" vertical="center"/>
    </xf>
    <xf numFmtId="177" fontId="44" fillId="11" borderId="61" xfId="1" applyNumberFormat="1" applyFont="1" applyFill="1" applyBorder="1" applyAlignment="1">
      <alignment horizontal="left" vertical="center"/>
    </xf>
    <xf numFmtId="177" fontId="44" fillId="11" borderId="0" xfId="1" applyNumberFormat="1" applyFont="1" applyFill="1" applyBorder="1" applyAlignment="1">
      <alignment horizontal="center" vertical="center"/>
    </xf>
    <xf numFmtId="38" fontId="44" fillId="0" borderId="0" xfId="1" applyFont="1" applyFill="1" applyAlignment="1">
      <alignment horizontal="left" vertical="center"/>
    </xf>
    <xf numFmtId="38" fontId="44" fillId="0" borderId="0" xfId="1" applyFont="1" applyFill="1" applyAlignment="1">
      <alignment vertical="center"/>
    </xf>
    <xf numFmtId="38" fontId="44" fillId="9" borderId="69" xfId="1" applyFont="1" applyFill="1" applyBorder="1" applyAlignment="1">
      <alignment horizontal="center" vertical="center" shrinkToFit="1"/>
    </xf>
    <xf numFmtId="49" fontId="44" fillId="9" borderId="66" xfId="1" applyNumberFormat="1" applyFont="1" applyFill="1" applyBorder="1" applyAlignment="1">
      <alignment horizontal="center" vertical="center" shrinkToFit="1"/>
    </xf>
    <xf numFmtId="38" fontId="44" fillId="9" borderId="51" xfId="1" applyFont="1" applyFill="1" applyBorder="1" applyAlignment="1">
      <alignment horizontal="center" vertical="center"/>
    </xf>
    <xf numFmtId="38" fontId="5" fillId="9" borderId="53" xfId="1" applyFont="1" applyFill="1" applyBorder="1" applyAlignment="1">
      <alignment horizontal="center" vertical="center"/>
    </xf>
    <xf numFmtId="0" fontId="5" fillId="9" borderId="58" xfId="1" applyNumberFormat="1" applyFont="1" applyFill="1" applyBorder="1" applyAlignment="1">
      <alignment horizontal="center" vertical="center"/>
    </xf>
    <xf numFmtId="177" fontId="5" fillId="0" borderId="54" xfId="1" applyNumberFormat="1" applyFont="1" applyFill="1" applyBorder="1" applyAlignment="1">
      <alignment horizontal="center" vertical="center" shrinkToFit="1"/>
    </xf>
    <xf numFmtId="0" fontId="5" fillId="9" borderId="53" xfId="0" applyFont="1" applyFill="1" applyBorder="1" applyAlignment="1">
      <alignment horizontal="center" vertical="center" shrinkToFit="1"/>
    </xf>
    <xf numFmtId="0" fontId="5" fillId="0" borderId="56" xfId="0" applyFont="1" applyFill="1" applyBorder="1" applyAlignment="1">
      <alignment horizontal="center" vertical="center"/>
    </xf>
    <xf numFmtId="0" fontId="16" fillId="0" borderId="52" xfId="1" applyNumberFormat="1" applyFont="1" applyFill="1" applyBorder="1" applyAlignment="1">
      <alignment horizontal="center" vertical="center" shrinkToFit="1"/>
    </xf>
    <xf numFmtId="0" fontId="20" fillId="4" borderId="0" xfId="4" applyFont="1" applyFill="1">
      <alignment vertical="center"/>
    </xf>
    <xf numFmtId="0" fontId="22" fillId="4" borderId="0" xfId="3" applyFont="1" applyFill="1" applyAlignment="1">
      <alignment horizontal="center" vertical="center"/>
    </xf>
    <xf numFmtId="0" fontId="20" fillId="5" borderId="32" xfId="3" applyFont="1" applyFill="1" applyBorder="1" applyAlignment="1">
      <alignment horizontal="center" vertical="center" textRotation="255" shrinkToFit="1"/>
    </xf>
    <xf numFmtId="0" fontId="20" fillId="5" borderId="34" xfId="3" applyFont="1" applyFill="1" applyBorder="1" applyAlignment="1">
      <alignment horizontal="center" vertical="center" textRotation="255" shrinkToFit="1"/>
    </xf>
    <xf numFmtId="0" fontId="20" fillId="5" borderId="29" xfId="3" applyFont="1" applyFill="1" applyBorder="1" applyAlignment="1">
      <alignment horizontal="center" vertical="center" textRotation="255" shrinkToFit="1"/>
    </xf>
    <xf numFmtId="0" fontId="20" fillId="5" borderId="20" xfId="3" applyFont="1" applyFill="1" applyBorder="1" applyAlignment="1">
      <alignment horizontal="center" vertical="center" textRotation="255" shrinkToFit="1"/>
    </xf>
    <xf numFmtId="0" fontId="20" fillId="5" borderId="36" xfId="3" applyFont="1" applyFill="1" applyBorder="1" applyAlignment="1">
      <alignment horizontal="center" vertical="center" textRotation="255" shrinkToFit="1"/>
    </xf>
    <xf numFmtId="0" fontId="20" fillId="5" borderId="27" xfId="3" applyFont="1" applyFill="1" applyBorder="1" applyAlignment="1">
      <alignment horizontal="center" vertical="center" textRotation="255" shrinkToFit="1"/>
    </xf>
    <xf numFmtId="0" fontId="21" fillId="4" borderId="31" xfId="3" applyFont="1" applyFill="1" applyBorder="1" applyAlignment="1">
      <alignment horizontal="center" vertical="center"/>
    </xf>
    <xf numFmtId="0" fontId="21" fillId="4" borderId="0" xfId="3" applyFont="1" applyFill="1" applyAlignment="1">
      <alignment horizontal="center" vertical="center"/>
    </xf>
    <xf numFmtId="0" fontId="21" fillId="4" borderId="26" xfId="3" applyFont="1" applyFill="1" applyBorder="1" applyAlignment="1">
      <alignment horizontal="center" vertical="center"/>
    </xf>
    <xf numFmtId="0" fontId="23" fillId="4" borderId="0" xfId="3" applyFont="1" applyFill="1" applyAlignment="1">
      <alignment horizontal="center" vertical="center" shrinkToFit="1"/>
    </xf>
    <xf numFmtId="0" fontId="37" fillId="6" borderId="0" xfId="0" applyNumberFormat="1" applyFont="1" applyFill="1" applyAlignment="1">
      <alignment horizontal="right" vertical="center"/>
    </xf>
    <xf numFmtId="49" fontId="37" fillId="7" borderId="0" xfId="0" applyNumberFormat="1" applyFont="1" applyFill="1" applyAlignment="1">
      <alignment vertical="center"/>
    </xf>
    <xf numFmtId="0" fontId="20" fillId="4" borderId="0" xfId="3" applyFont="1" applyFill="1" applyAlignment="1">
      <alignment horizontal="center" vertical="center"/>
    </xf>
    <xf numFmtId="0" fontId="20" fillId="4" borderId="39" xfId="3" applyFont="1" applyFill="1" applyBorder="1" applyAlignment="1">
      <alignment horizontal="center" vertical="center"/>
    </xf>
    <xf numFmtId="0" fontId="20" fillId="4" borderId="26" xfId="3" applyFont="1" applyFill="1" applyBorder="1" applyAlignment="1">
      <alignment horizontal="center" vertical="center"/>
    </xf>
    <xf numFmtId="0" fontId="20" fillId="4" borderId="28" xfId="3" applyFont="1" applyFill="1" applyBorder="1" applyAlignment="1">
      <alignment horizontal="center" vertical="center"/>
    </xf>
    <xf numFmtId="0" fontId="24" fillId="4" borderId="0" xfId="3" applyFont="1" applyFill="1" applyAlignment="1">
      <alignment horizontal="center" vertical="center"/>
    </xf>
    <xf numFmtId="0" fontId="31" fillId="8" borderId="0" xfId="2" applyFont="1" applyFill="1" applyAlignment="1">
      <alignment vertical="center" wrapText="1"/>
    </xf>
    <xf numFmtId="0" fontId="32" fillId="4" borderId="32" xfId="4" applyFont="1" applyFill="1" applyBorder="1" applyAlignment="1">
      <alignment horizontal="center" vertical="top"/>
    </xf>
    <xf numFmtId="0" fontId="32" fillId="4" borderId="31" xfId="4" applyFont="1" applyFill="1" applyBorder="1" applyAlignment="1">
      <alignment horizontal="center" vertical="top"/>
    </xf>
    <xf numFmtId="0" fontId="32" fillId="4" borderId="35" xfId="4" applyFont="1" applyFill="1" applyBorder="1" applyAlignment="1">
      <alignment horizontal="center" vertical="top"/>
    </xf>
    <xf numFmtId="0" fontId="32" fillId="4" borderId="29" xfId="4" applyFont="1" applyFill="1" applyBorder="1" applyAlignment="1">
      <alignment horizontal="center" vertical="top"/>
    </xf>
    <xf numFmtId="0" fontId="32" fillId="4" borderId="0" xfId="4" applyFont="1" applyFill="1" applyBorder="1" applyAlignment="1">
      <alignment horizontal="center" vertical="top"/>
    </xf>
    <xf numFmtId="0" fontId="32" fillId="4" borderId="39" xfId="4" applyFont="1" applyFill="1" applyBorder="1" applyAlignment="1">
      <alignment horizontal="center" vertical="top"/>
    </xf>
    <xf numFmtId="0" fontId="33" fillId="4" borderId="0" xfId="4" applyFont="1" applyFill="1" applyAlignment="1">
      <alignment horizontal="center" vertical="center"/>
    </xf>
    <xf numFmtId="0" fontId="32" fillId="4" borderId="12" xfId="4" applyFont="1" applyFill="1" applyBorder="1" applyAlignment="1">
      <alignment horizontal="center" vertical="center"/>
    </xf>
    <xf numFmtId="0" fontId="32" fillId="4" borderId="13" xfId="4" applyFont="1" applyFill="1" applyBorder="1" applyAlignment="1">
      <alignment horizontal="center" vertical="center"/>
    </xf>
    <xf numFmtId="49" fontId="31" fillId="8" borderId="0" xfId="2" applyNumberFormat="1" applyFont="1" applyFill="1" applyAlignment="1">
      <alignment vertical="center" wrapText="1"/>
    </xf>
    <xf numFmtId="0" fontId="24" fillId="4" borderId="41" xfId="4" applyFont="1" applyFill="1" applyBorder="1" applyAlignment="1">
      <alignment horizontal="center" vertical="center" wrapText="1" shrinkToFit="1"/>
    </xf>
    <xf numFmtId="0" fontId="24" fillId="4" borderId="18" xfId="4" applyFont="1" applyFill="1" applyBorder="1" applyAlignment="1">
      <alignment horizontal="center" vertical="center" wrapText="1" shrinkToFit="1"/>
    </xf>
    <xf numFmtId="0" fontId="24" fillId="4" borderId="30" xfId="4" applyFont="1" applyFill="1" applyBorder="1" applyAlignment="1">
      <alignment horizontal="center" vertical="center" wrapText="1" shrinkToFit="1"/>
    </xf>
    <xf numFmtId="0" fontId="24" fillId="4" borderId="29" xfId="4" applyFont="1" applyFill="1" applyBorder="1" applyAlignment="1">
      <alignment horizontal="center" vertical="center" wrapText="1" shrinkToFit="1"/>
    </xf>
    <xf numFmtId="0" fontId="24" fillId="4" borderId="0" xfId="4" applyFont="1" applyFill="1" applyAlignment="1">
      <alignment horizontal="center" vertical="center" wrapText="1" shrinkToFit="1"/>
    </xf>
    <xf numFmtId="0" fontId="24" fillId="4" borderId="39" xfId="4" applyFont="1" applyFill="1" applyBorder="1" applyAlignment="1">
      <alignment horizontal="center" vertical="center" wrapText="1" shrinkToFit="1"/>
    </xf>
    <xf numFmtId="0" fontId="24" fillId="4" borderId="40" xfId="4" applyFont="1" applyFill="1" applyBorder="1" applyAlignment="1">
      <alignment horizontal="center" vertical="center" wrapText="1" shrinkToFit="1"/>
    </xf>
    <xf numFmtId="0" fontId="24" fillId="4" borderId="14" xfId="4" applyFont="1" applyFill="1" applyBorder="1" applyAlignment="1">
      <alignment horizontal="center" vertical="center" wrapText="1" shrinkToFit="1"/>
    </xf>
    <xf numFmtId="0" fontId="24" fillId="4" borderId="22" xfId="4" applyFont="1" applyFill="1" applyBorder="1" applyAlignment="1">
      <alignment horizontal="center" vertical="center" wrapText="1" shrinkToFit="1"/>
    </xf>
    <xf numFmtId="0" fontId="29" fillId="4" borderId="0" xfId="4" applyFont="1" applyFill="1" applyAlignment="1">
      <alignment horizontal="center" vertical="center"/>
    </xf>
    <xf numFmtId="0" fontId="29" fillId="4" borderId="39" xfId="4" applyFont="1" applyFill="1" applyBorder="1" applyAlignment="1">
      <alignment horizontal="center" vertical="center"/>
    </xf>
    <xf numFmtId="0" fontId="29" fillId="4" borderId="24" xfId="4" applyFont="1" applyFill="1" applyBorder="1" applyAlignment="1">
      <alignment horizontal="center" vertical="center"/>
    </xf>
    <xf numFmtId="0" fontId="29" fillId="4" borderId="45" xfId="4" applyFont="1" applyFill="1" applyBorder="1" applyAlignment="1">
      <alignment horizontal="center" vertical="center"/>
    </xf>
    <xf numFmtId="0" fontId="28" fillId="4" borderId="32" xfId="4" applyFont="1" applyFill="1" applyBorder="1" applyAlignment="1">
      <alignment horizontal="center" vertical="center"/>
    </xf>
    <xf numFmtId="0" fontId="28" fillId="4" borderId="31" xfId="4" applyFont="1" applyFill="1" applyBorder="1" applyAlignment="1">
      <alignment horizontal="center" vertical="center"/>
    </xf>
    <xf numFmtId="0" fontId="28" fillId="4" borderId="29" xfId="4" applyFont="1" applyFill="1" applyBorder="1" applyAlignment="1">
      <alignment horizontal="center" vertical="center"/>
    </xf>
    <xf numFmtId="0" fontId="28" fillId="4" borderId="0" xfId="4" applyFont="1" applyFill="1" applyBorder="1" applyAlignment="1">
      <alignment horizontal="center" vertical="center"/>
    </xf>
    <xf numFmtId="0" fontId="28" fillId="4" borderId="40" xfId="4" applyFont="1" applyFill="1" applyBorder="1" applyAlignment="1">
      <alignment horizontal="center" vertical="center"/>
    </xf>
    <xf numFmtId="0" fontId="28" fillId="4" borderId="14" xfId="4" applyFont="1" applyFill="1" applyBorder="1" applyAlignment="1">
      <alignment horizontal="center" vertical="center"/>
    </xf>
    <xf numFmtId="0" fontId="29" fillId="4" borderId="31" xfId="4" applyFont="1" applyFill="1" applyBorder="1" applyAlignment="1">
      <alignment horizontal="center" vertical="center" shrinkToFit="1"/>
    </xf>
    <xf numFmtId="0" fontId="29" fillId="4" borderId="0" xfId="4" applyFont="1" applyFill="1" applyBorder="1" applyAlignment="1">
      <alignment horizontal="center" vertical="center" shrinkToFit="1"/>
    </xf>
    <xf numFmtId="0" fontId="29" fillId="4" borderId="14" xfId="4" applyFont="1" applyFill="1" applyBorder="1" applyAlignment="1">
      <alignment horizontal="center" vertical="center" shrinkToFit="1"/>
    </xf>
    <xf numFmtId="0" fontId="30" fillId="4" borderId="31" xfId="4" applyFont="1" applyFill="1" applyBorder="1" applyAlignment="1">
      <alignment horizontal="center" vertical="center"/>
    </xf>
    <xf numFmtId="0" fontId="30" fillId="4" borderId="0" xfId="4" applyFont="1" applyFill="1" applyAlignment="1">
      <alignment horizontal="center" vertical="center"/>
    </xf>
    <xf numFmtId="0" fontId="30" fillId="4" borderId="14" xfId="4" applyFont="1" applyFill="1" applyBorder="1" applyAlignment="1">
      <alignment horizontal="center" vertical="center"/>
    </xf>
    <xf numFmtId="0" fontId="29" fillId="4" borderId="31" xfId="4" applyFont="1" applyFill="1" applyBorder="1" applyAlignment="1">
      <alignment horizontal="center" vertical="center"/>
    </xf>
    <xf numFmtId="0" fontId="29" fillId="4" borderId="14" xfId="4" applyFont="1" applyFill="1" applyBorder="1" applyAlignment="1">
      <alignment horizontal="center" vertical="center"/>
    </xf>
    <xf numFmtId="0" fontId="28" fillId="4" borderId="0" xfId="4" applyFont="1" applyFill="1" applyAlignment="1">
      <alignment horizontal="center" vertical="center"/>
    </xf>
    <xf numFmtId="0" fontId="29" fillId="4" borderId="35" xfId="4" applyFont="1" applyFill="1" applyBorder="1" applyAlignment="1">
      <alignment horizontal="center" vertical="center"/>
    </xf>
    <xf numFmtId="0" fontId="29" fillId="4" borderId="22" xfId="4" applyFont="1" applyFill="1" applyBorder="1" applyAlignment="1">
      <alignment horizontal="center" vertical="center"/>
    </xf>
    <xf numFmtId="0" fontId="26" fillId="5" borderId="32" xfId="4" applyFont="1" applyFill="1" applyBorder="1" applyAlignment="1">
      <alignment horizontal="center" vertical="center" textRotation="255"/>
    </xf>
    <xf numFmtId="0" fontId="26" fillId="5" borderId="34" xfId="4" applyFont="1" applyFill="1" applyBorder="1" applyAlignment="1">
      <alignment horizontal="center" vertical="center" textRotation="255"/>
    </xf>
    <xf numFmtId="0" fontId="26" fillId="5" borderId="29" xfId="4" applyFont="1" applyFill="1" applyBorder="1" applyAlignment="1">
      <alignment horizontal="center" vertical="center" textRotation="255"/>
    </xf>
    <xf numFmtId="0" fontId="26" fillId="5" borderId="20" xfId="4" applyFont="1" applyFill="1" applyBorder="1" applyAlignment="1">
      <alignment horizontal="center" vertical="center" textRotation="255"/>
    </xf>
    <xf numFmtId="0" fontId="26" fillId="5" borderId="36" xfId="4" applyFont="1" applyFill="1" applyBorder="1" applyAlignment="1">
      <alignment horizontal="center" vertical="center" textRotation="255"/>
    </xf>
    <xf numFmtId="0" fontId="26" fillId="5" borderId="27" xfId="4" applyFont="1" applyFill="1" applyBorder="1" applyAlignment="1">
      <alignment horizontal="center" vertical="center" textRotation="255"/>
    </xf>
    <xf numFmtId="0" fontId="20" fillId="4" borderId="41" xfId="4" applyFont="1" applyFill="1" applyBorder="1">
      <alignment vertical="center"/>
    </xf>
    <xf numFmtId="0" fontId="20" fillId="4" borderId="18" xfId="4" applyFont="1" applyFill="1" applyBorder="1">
      <alignment vertical="center"/>
    </xf>
    <xf numFmtId="0" fontId="20" fillId="4" borderId="29" xfId="4" applyFont="1" applyFill="1" applyBorder="1">
      <alignment vertical="center"/>
    </xf>
    <xf numFmtId="0" fontId="20" fillId="4" borderId="0" xfId="4" applyFont="1" applyFill="1">
      <alignment vertical="center"/>
    </xf>
    <xf numFmtId="0" fontId="20" fillId="4" borderId="42" xfId="4" applyFont="1" applyFill="1" applyBorder="1" applyAlignment="1">
      <alignment horizontal="center" vertical="center"/>
    </xf>
    <xf numFmtId="0" fontId="20" fillId="4" borderId="10" xfId="4" applyFont="1" applyFill="1" applyBorder="1" applyAlignment="1">
      <alignment horizontal="center" vertical="center"/>
    </xf>
    <xf numFmtId="0" fontId="20" fillId="4" borderId="44" xfId="4" applyFont="1" applyFill="1" applyBorder="1" applyAlignment="1">
      <alignment horizontal="center" vertical="center"/>
    </xf>
    <xf numFmtId="0" fontId="20" fillId="4" borderId="24" xfId="4" applyFont="1" applyFill="1" applyBorder="1" applyAlignment="1">
      <alignment horizontal="center" vertical="center"/>
    </xf>
    <xf numFmtId="0" fontId="31" fillId="4" borderId="32" xfId="4" applyFont="1" applyFill="1" applyBorder="1" applyAlignment="1">
      <alignment horizontal="center" vertical="center"/>
    </xf>
    <xf numFmtId="0" fontId="31" fillId="4" borderId="31" xfId="4" applyFont="1" applyFill="1" applyBorder="1" applyAlignment="1">
      <alignment horizontal="center" vertical="center"/>
    </xf>
    <xf numFmtId="0" fontId="31" fillId="4" borderId="35" xfId="4" applyFont="1" applyFill="1" applyBorder="1" applyAlignment="1">
      <alignment horizontal="center" vertical="center"/>
    </xf>
    <xf numFmtId="0" fontId="31" fillId="4" borderId="29" xfId="4" applyFont="1" applyFill="1" applyBorder="1" applyAlignment="1">
      <alignment horizontal="center" vertical="center"/>
    </xf>
    <xf numFmtId="0" fontId="31" fillId="4" borderId="0" xfId="4" applyFont="1" applyFill="1" applyAlignment="1">
      <alignment horizontal="center" vertical="center"/>
    </xf>
    <xf numFmtId="0" fontId="31" fillId="4" borderId="39" xfId="4" applyFont="1" applyFill="1" applyBorder="1" applyAlignment="1">
      <alignment horizontal="center" vertical="center"/>
    </xf>
    <xf numFmtId="0" fontId="20" fillId="4" borderId="0" xfId="4" applyFont="1" applyFill="1" applyAlignment="1">
      <alignment horizontal="center" vertical="center"/>
    </xf>
    <xf numFmtId="0" fontId="20" fillId="4" borderId="26" xfId="4" applyFont="1" applyFill="1" applyBorder="1" applyAlignment="1">
      <alignment horizontal="center" vertical="center"/>
    </xf>
    <xf numFmtId="0" fontId="35" fillId="4" borderId="10" xfId="4" applyFont="1" applyFill="1" applyBorder="1" applyAlignment="1">
      <alignment horizontal="center" vertical="center"/>
    </xf>
    <xf numFmtId="0" fontId="35" fillId="4" borderId="43" xfId="4" applyFont="1" applyFill="1" applyBorder="1" applyAlignment="1">
      <alignment horizontal="center" vertical="center"/>
    </xf>
    <xf numFmtId="0" fontId="35" fillId="4" borderId="0" xfId="4" applyFont="1" applyFill="1" applyAlignment="1">
      <alignment horizontal="center" vertical="center"/>
    </xf>
    <xf numFmtId="0" fontId="35" fillId="4" borderId="39" xfId="4" applyFont="1" applyFill="1" applyBorder="1" applyAlignment="1">
      <alignment horizontal="center" vertical="center"/>
    </xf>
    <xf numFmtId="0" fontId="35" fillId="4" borderId="26" xfId="4" applyFont="1" applyFill="1" applyBorder="1" applyAlignment="1">
      <alignment horizontal="center" vertical="center"/>
    </xf>
    <xf numFmtId="0" fontId="35" fillId="4" borderId="28" xfId="4" applyFont="1" applyFill="1" applyBorder="1" applyAlignment="1">
      <alignment horizontal="center" vertical="center"/>
    </xf>
    <xf numFmtId="0" fontId="36" fillId="4" borderId="29" xfId="4" applyFont="1" applyFill="1" applyBorder="1" applyAlignment="1">
      <alignment horizontal="center" vertical="center" shrinkToFit="1"/>
    </xf>
    <xf numFmtId="0" fontId="36" fillId="4" borderId="0" xfId="4" applyFont="1" applyFill="1" applyAlignment="1">
      <alignment horizontal="center" vertical="center" shrinkToFit="1"/>
    </xf>
    <xf numFmtId="0" fontId="36" fillId="4" borderId="39" xfId="4" applyFont="1" applyFill="1" applyBorder="1" applyAlignment="1">
      <alignment horizontal="center" vertical="center" shrinkToFit="1"/>
    </xf>
    <xf numFmtId="0" fontId="36" fillId="4" borderId="36" xfId="4" applyFont="1" applyFill="1" applyBorder="1" applyAlignment="1">
      <alignment horizontal="center" vertical="center" shrinkToFit="1"/>
    </xf>
    <xf numFmtId="0" fontId="36" fillId="4" borderId="26" xfId="4" applyFont="1" applyFill="1" applyBorder="1" applyAlignment="1">
      <alignment horizontal="center" vertical="center" shrinkToFit="1"/>
    </xf>
    <xf numFmtId="0" fontId="36" fillId="4" borderId="28" xfId="4" applyFont="1" applyFill="1" applyBorder="1" applyAlignment="1">
      <alignment horizontal="center" vertical="center" shrinkToFit="1"/>
    </xf>
    <xf numFmtId="0" fontId="26" fillId="2" borderId="32" xfId="4" applyFont="1" applyFill="1" applyBorder="1" applyAlignment="1">
      <alignment horizontal="center" vertical="center" shrinkToFit="1"/>
    </xf>
    <xf numFmtId="0" fontId="26" fillId="2" borderId="31" xfId="4" applyFont="1" applyFill="1" applyBorder="1" applyAlignment="1">
      <alignment horizontal="center" vertical="center" shrinkToFit="1"/>
    </xf>
    <xf numFmtId="0" fontId="26" fillId="2" borderId="35" xfId="4" applyFont="1" applyFill="1" applyBorder="1" applyAlignment="1">
      <alignment horizontal="center" vertical="center" shrinkToFit="1"/>
    </xf>
    <xf numFmtId="0" fontId="26" fillId="2" borderId="29" xfId="4" applyFont="1" applyFill="1" applyBorder="1" applyAlignment="1">
      <alignment horizontal="center" vertical="center" shrinkToFit="1"/>
    </xf>
    <xf numFmtId="0" fontId="26" fillId="2" borderId="0" xfId="4" applyFont="1" applyFill="1" applyAlignment="1">
      <alignment horizontal="center" vertical="center" shrinkToFit="1"/>
    </xf>
    <xf numFmtId="0" fontId="26" fillId="2" borderId="39" xfId="4" applyFont="1" applyFill="1" applyBorder="1" applyAlignment="1">
      <alignment horizontal="center" vertical="center" shrinkToFit="1"/>
    </xf>
    <xf numFmtId="0" fontId="26" fillId="4" borderId="29" xfId="4" applyFont="1" applyFill="1" applyBorder="1" applyAlignment="1">
      <alignment horizontal="left" vertical="center" wrapText="1" shrinkToFit="1"/>
    </xf>
    <xf numFmtId="0" fontId="26" fillId="4" borderId="0" xfId="4" applyFont="1" applyFill="1" applyAlignment="1">
      <alignment horizontal="left" vertical="center" wrapText="1" shrinkToFit="1"/>
    </xf>
    <xf numFmtId="0" fontId="30" fillId="2" borderId="29" xfId="4" applyFont="1" applyFill="1" applyBorder="1" applyAlignment="1">
      <alignment horizontal="center" vertical="center" shrinkToFit="1"/>
    </xf>
    <xf numFmtId="0" fontId="30" fillId="2" borderId="0" xfId="4" applyFont="1" applyFill="1" applyAlignment="1">
      <alignment horizontal="center" vertical="center" shrinkToFit="1"/>
    </xf>
    <xf numFmtId="0" fontId="30" fillId="2" borderId="39" xfId="4" applyFont="1" applyFill="1" applyBorder="1" applyAlignment="1">
      <alignment horizontal="center" vertical="center" shrinkToFit="1"/>
    </xf>
    <xf numFmtId="0" fontId="26" fillId="4" borderId="41" xfId="4" applyFont="1" applyFill="1" applyBorder="1" applyAlignment="1">
      <alignment horizontal="center" vertical="center" shrinkToFit="1"/>
    </xf>
    <xf numFmtId="0" fontId="26" fillId="4" borderId="18" xfId="4" applyFont="1" applyFill="1" applyBorder="1" applyAlignment="1">
      <alignment horizontal="center" vertical="center" shrinkToFit="1"/>
    </xf>
    <xf numFmtId="0" fontId="26" fillId="4" borderId="46" xfId="4" applyFont="1" applyFill="1" applyBorder="1" applyAlignment="1">
      <alignment horizontal="center" vertical="center" shrinkToFit="1"/>
    </xf>
    <xf numFmtId="0" fontId="26" fillId="4" borderId="24" xfId="4" applyFont="1" applyFill="1" applyBorder="1" applyAlignment="1">
      <alignment horizontal="center" vertical="center" shrinkToFit="1"/>
    </xf>
    <xf numFmtId="0" fontId="26" fillId="4" borderId="30" xfId="4" applyFont="1" applyFill="1" applyBorder="1" applyAlignment="1">
      <alignment horizontal="center" vertical="center" shrinkToFit="1"/>
    </xf>
    <xf numFmtId="0" fontId="26" fillId="4" borderId="45" xfId="4" applyFont="1" applyFill="1" applyBorder="1" applyAlignment="1">
      <alignment horizontal="center" vertical="center" shrinkToFit="1"/>
    </xf>
    <xf numFmtId="0" fontId="26" fillId="4" borderId="82" xfId="4" applyFont="1" applyFill="1" applyBorder="1" applyAlignment="1">
      <alignment horizontal="center" vertical="center" shrinkToFit="1"/>
    </xf>
    <xf numFmtId="0" fontId="26" fillId="4" borderId="10" xfId="4" applyFont="1" applyFill="1" applyBorder="1" applyAlignment="1">
      <alignment horizontal="center" vertical="center" shrinkToFit="1"/>
    </xf>
    <xf numFmtId="0" fontId="26" fillId="4" borderId="36" xfId="4" applyFont="1" applyFill="1" applyBorder="1" applyAlignment="1">
      <alignment horizontal="center" vertical="center" shrinkToFit="1"/>
    </xf>
    <xf numFmtId="0" fontId="26" fillId="4" borderId="26" xfId="4" applyFont="1" applyFill="1" applyBorder="1" applyAlignment="1">
      <alignment horizontal="center" vertical="center" shrinkToFit="1"/>
    </xf>
    <xf numFmtId="0" fontId="26" fillId="4" borderId="0" xfId="4" applyFont="1" applyFill="1" applyAlignment="1">
      <alignment horizontal="center" vertical="center" shrinkToFit="1"/>
    </xf>
    <xf numFmtId="0" fontId="26" fillId="4" borderId="0" xfId="4" applyFont="1" applyFill="1" applyAlignment="1">
      <alignment horizontal="left" vertical="center" shrinkToFit="1"/>
    </xf>
    <xf numFmtId="0" fontId="26" fillId="4" borderId="39" xfId="4" applyFont="1" applyFill="1" applyBorder="1" applyAlignment="1">
      <alignment horizontal="left" vertical="center" shrinkToFit="1"/>
    </xf>
    <xf numFmtId="0" fontId="26" fillId="4" borderId="26" xfId="4" applyFont="1" applyFill="1" applyBorder="1" applyAlignment="1">
      <alignment horizontal="left" vertical="center" shrinkToFit="1"/>
    </xf>
    <xf numFmtId="0" fontId="26" fillId="4" borderId="28" xfId="4" applyFont="1" applyFill="1" applyBorder="1" applyAlignment="1">
      <alignment horizontal="left" vertical="center" shrinkToFit="1"/>
    </xf>
    <xf numFmtId="0" fontId="24" fillId="4" borderId="3" xfId="4" applyFont="1" applyFill="1" applyBorder="1" applyAlignment="1">
      <alignment horizontal="left" vertical="center"/>
    </xf>
    <xf numFmtId="0" fontId="24" fillId="4" borderId="4" xfId="4" applyFont="1" applyFill="1" applyBorder="1" applyAlignment="1">
      <alignment horizontal="left" vertical="center"/>
    </xf>
    <xf numFmtId="0" fontId="24" fillId="4" borderId="0" xfId="4" applyFont="1" applyFill="1" applyBorder="1" applyAlignment="1">
      <alignment horizontal="left" vertical="center"/>
    </xf>
    <xf numFmtId="0" fontId="24" fillId="4" borderId="1" xfId="4" applyFont="1" applyFill="1" applyBorder="1" applyAlignment="1">
      <alignment horizontal="left" vertical="center"/>
    </xf>
    <xf numFmtId="0" fontId="24" fillId="4" borderId="6" xfId="4" applyFont="1" applyFill="1" applyBorder="1" applyAlignment="1">
      <alignment horizontal="left" vertical="center"/>
    </xf>
    <xf numFmtId="0" fontId="24" fillId="4" borderId="7" xfId="4" applyFont="1" applyFill="1" applyBorder="1" applyAlignment="1">
      <alignment horizontal="left" vertical="center"/>
    </xf>
    <xf numFmtId="0" fontId="24" fillId="4" borderId="49" xfId="4" applyFont="1" applyFill="1" applyBorder="1" applyAlignment="1">
      <alignment horizontal="center" vertical="center"/>
    </xf>
    <xf numFmtId="0" fontId="24" fillId="4" borderId="3" xfId="4" applyFont="1" applyFill="1" applyBorder="1" applyAlignment="1">
      <alignment horizontal="center" vertical="center"/>
    </xf>
    <xf numFmtId="0" fontId="24" fillId="4" borderId="12" xfId="4" applyFont="1" applyFill="1" applyBorder="1" applyAlignment="1">
      <alignment horizontal="center" vertical="center"/>
    </xf>
    <xf numFmtId="0" fontId="24" fillId="4" borderId="0" xfId="4" applyFont="1" applyFill="1" applyBorder="1" applyAlignment="1">
      <alignment horizontal="center" vertical="center"/>
    </xf>
    <xf numFmtId="0" fontId="24" fillId="4" borderId="50" xfId="4" applyFont="1" applyFill="1" applyBorder="1" applyAlignment="1">
      <alignment horizontal="center" vertical="center"/>
    </xf>
    <xf numFmtId="0" fontId="24" fillId="4" borderId="6" xfId="4" applyFont="1" applyFill="1" applyBorder="1" applyAlignment="1">
      <alignment horizontal="center" vertical="center"/>
    </xf>
    <xf numFmtId="0" fontId="26" fillId="2" borderId="2" xfId="4" applyFont="1" applyFill="1" applyBorder="1" applyAlignment="1">
      <alignment horizontal="left" shrinkToFit="1"/>
    </xf>
    <xf numFmtId="0" fontId="26" fillId="2" borderId="3" xfId="4" applyFont="1" applyFill="1" applyBorder="1" applyAlignment="1">
      <alignment horizontal="left" shrinkToFit="1"/>
    </xf>
    <xf numFmtId="0" fontId="26" fillId="2" borderId="5" xfId="4" applyFont="1" applyFill="1" applyBorder="1" applyAlignment="1">
      <alignment horizontal="left" shrinkToFit="1"/>
    </xf>
    <xf numFmtId="0" fontId="26" fillId="2" borderId="0" xfId="4" applyFont="1" applyFill="1" applyBorder="1" applyAlignment="1">
      <alignment horizontal="left" shrinkToFit="1"/>
    </xf>
    <xf numFmtId="0" fontId="26" fillId="2" borderId="5" xfId="4" applyFont="1" applyFill="1" applyBorder="1" applyAlignment="1">
      <alignment horizontal="center" vertical="center" shrinkToFit="1"/>
    </xf>
    <xf numFmtId="0" fontId="26" fillId="2" borderId="0" xfId="4" applyFont="1" applyFill="1" applyBorder="1" applyAlignment="1">
      <alignment horizontal="center" vertical="center" shrinkToFit="1"/>
    </xf>
    <xf numFmtId="0" fontId="26" fillId="2" borderId="8" xfId="4" applyFont="1" applyFill="1" applyBorder="1" applyAlignment="1">
      <alignment horizontal="center" vertical="center" shrinkToFit="1"/>
    </xf>
    <xf numFmtId="0" fontId="26" fillId="2" borderId="6" xfId="4" applyFont="1" applyFill="1" applyBorder="1" applyAlignment="1">
      <alignment horizontal="center" vertical="center" shrinkToFit="1"/>
    </xf>
    <xf numFmtId="0" fontId="29" fillId="5" borderId="32" xfId="3" applyFont="1" applyFill="1" applyBorder="1" applyAlignment="1">
      <alignment horizontal="center" vertical="center"/>
    </xf>
    <xf numFmtId="0" fontId="29" fillId="5" borderId="31" xfId="3" applyFont="1" applyFill="1" applyBorder="1" applyAlignment="1">
      <alignment horizontal="center" vertical="center"/>
    </xf>
    <xf numFmtId="0" fontId="29" fillId="5" borderId="34" xfId="3" applyFont="1" applyFill="1" applyBorder="1" applyAlignment="1">
      <alignment horizontal="center" vertical="center"/>
    </xf>
    <xf numFmtId="0" fontId="29" fillId="5" borderId="40" xfId="3" applyFont="1" applyFill="1" applyBorder="1" applyAlignment="1">
      <alignment horizontal="center" vertical="center"/>
    </xf>
    <xf numFmtId="0" fontId="29" fillId="5" borderId="14" xfId="3" applyFont="1" applyFill="1" applyBorder="1" applyAlignment="1">
      <alignment horizontal="center" vertical="center"/>
    </xf>
    <xf numFmtId="0" fontId="29" fillId="5" borderId="16" xfId="3" applyFont="1" applyFill="1" applyBorder="1" applyAlignment="1">
      <alignment horizontal="center" vertical="center"/>
    </xf>
    <xf numFmtId="0" fontId="29" fillId="5" borderId="33" xfId="3" applyFont="1" applyFill="1" applyBorder="1" applyAlignment="1">
      <alignment horizontal="center" vertical="center"/>
    </xf>
    <xf numFmtId="0" fontId="29" fillId="5" borderId="35" xfId="3" applyFont="1" applyFill="1" applyBorder="1" applyAlignment="1">
      <alignment horizontal="center" vertical="center"/>
    </xf>
    <xf numFmtId="0" fontId="29" fillId="5" borderId="15" xfId="3" applyFont="1" applyFill="1" applyBorder="1" applyAlignment="1">
      <alignment horizontal="center" vertical="center"/>
    </xf>
    <xf numFmtId="0" fontId="29" fillId="5" borderId="22" xfId="3" applyFont="1" applyFill="1" applyBorder="1" applyAlignment="1">
      <alignment horizontal="center" vertical="center"/>
    </xf>
    <xf numFmtId="0" fontId="20" fillId="4" borderId="41" xfId="3" applyFont="1" applyFill="1" applyBorder="1" applyAlignment="1">
      <alignment horizontal="center" vertical="center"/>
    </xf>
    <xf numFmtId="0" fontId="20" fillId="4" borderId="18" xfId="3" applyFont="1" applyFill="1" applyBorder="1" applyAlignment="1">
      <alignment horizontal="center" vertical="center"/>
    </xf>
    <xf numFmtId="0" fontId="20" fillId="4" borderId="19" xfId="3" applyFont="1" applyFill="1" applyBorder="1" applyAlignment="1">
      <alignment horizontal="center" vertical="center"/>
    </xf>
    <xf numFmtId="0" fontId="20" fillId="4" borderId="29" xfId="3" applyFont="1" applyFill="1" applyBorder="1" applyAlignment="1">
      <alignment horizontal="center" vertical="center"/>
    </xf>
    <xf numFmtId="0" fontId="20" fillId="4" borderId="20" xfId="3" applyFont="1" applyFill="1" applyBorder="1" applyAlignment="1">
      <alignment horizontal="center" vertical="center"/>
    </xf>
    <xf numFmtId="0" fontId="30" fillId="4" borderId="17" xfId="3" applyFont="1" applyFill="1" applyBorder="1" applyAlignment="1">
      <alignment horizontal="center" vertical="center"/>
    </xf>
    <xf numFmtId="0" fontId="30" fillId="4" borderId="18" xfId="3" applyFont="1" applyFill="1" applyBorder="1" applyAlignment="1">
      <alignment horizontal="center" vertical="center"/>
    </xf>
    <xf numFmtId="0" fontId="30" fillId="4" borderId="30" xfId="3" applyFont="1" applyFill="1" applyBorder="1" applyAlignment="1">
      <alignment horizontal="center" vertical="center"/>
    </xf>
    <xf numFmtId="0" fontId="30" fillId="4" borderId="38" xfId="3" applyFont="1" applyFill="1" applyBorder="1" applyAlignment="1">
      <alignment horizontal="center" vertical="center"/>
    </xf>
    <xf numFmtId="0" fontId="30" fillId="4" borderId="0" xfId="3" applyFont="1" applyFill="1" applyAlignment="1">
      <alignment horizontal="center" vertical="center"/>
    </xf>
    <xf numFmtId="0" fontId="30" fillId="4" borderId="39" xfId="3" applyFont="1" applyFill="1" applyBorder="1" applyAlignment="1">
      <alignment horizontal="center" vertical="center"/>
    </xf>
    <xf numFmtId="0" fontId="20" fillId="4" borderId="36" xfId="3" applyFont="1" applyFill="1" applyBorder="1" applyAlignment="1">
      <alignment horizontal="center" vertical="center"/>
    </xf>
    <xf numFmtId="0" fontId="30" fillId="4" borderId="37" xfId="3" applyFont="1" applyFill="1" applyBorder="1" applyAlignment="1">
      <alignment horizontal="center" vertical="center"/>
    </xf>
    <xf numFmtId="0" fontId="30" fillId="4" borderId="26" xfId="3" applyFont="1" applyFill="1" applyBorder="1" applyAlignment="1">
      <alignment horizontal="center" vertical="center"/>
    </xf>
    <xf numFmtId="0" fontId="25" fillId="0" borderId="31" xfId="3" applyFont="1" applyBorder="1" applyAlignment="1">
      <alignment horizontal="left"/>
    </xf>
    <xf numFmtId="0" fontId="30" fillId="0" borderId="26" xfId="3" applyFont="1" applyBorder="1" applyAlignment="1">
      <alignment horizontal="center" vertical="center" shrinkToFit="1"/>
    </xf>
    <xf numFmtId="0" fontId="29" fillId="5" borderId="36" xfId="3" applyFont="1" applyFill="1" applyBorder="1" applyAlignment="1">
      <alignment horizontal="center" vertical="center"/>
    </xf>
    <xf numFmtId="0" fontId="29" fillId="5" borderId="26" xfId="3" applyFont="1" applyFill="1" applyBorder="1" applyAlignment="1">
      <alignment horizontal="center" vertical="center"/>
    </xf>
    <xf numFmtId="0" fontId="29" fillId="5" borderId="28" xfId="3" applyFont="1" applyFill="1" applyBorder="1" applyAlignment="1">
      <alignment horizontal="center" vertical="center"/>
    </xf>
    <xf numFmtId="0" fontId="20" fillId="4" borderId="31" xfId="3" applyFont="1" applyFill="1" applyBorder="1" applyAlignment="1">
      <alignment horizontal="center" vertical="center" textRotation="255"/>
    </xf>
    <xf numFmtId="0" fontId="20" fillId="4" borderId="0" xfId="3" applyFont="1" applyFill="1" applyAlignment="1">
      <alignment horizontal="center" vertical="center" textRotation="255"/>
    </xf>
    <xf numFmtId="0" fontId="30" fillId="4" borderId="31" xfId="3" applyFont="1" applyFill="1" applyBorder="1" applyAlignment="1">
      <alignment horizontal="center" vertical="center" textRotation="255"/>
    </xf>
    <xf numFmtId="0" fontId="30" fillId="4" borderId="0" xfId="3" applyFont="1" applyFill="1" applyBorder="1" applyAlignment="1">
      <alignment horizontal="center" vertical="center" textRotation="255"/>
    </xf>
    <xf numFmtId="0" fontId="30" fillId="4" borderId="35" xfId="3" applyFont="1" applyFill="1" applyBorder="1" applyAlignment="1">
      <alignment horizontal="center" vertical="center" textRotation="255"/>
    </xf>
    <xf numFmtId="0" fontId="30" fillId="4" borderId="0" xfId="3" applyFont="1" applyFill="1" applyAlignment="1">
      <alignment horizontal="center" vertical="top" textRotation="255"/>
    </xf>
    <xf numFmtId="0" fontId="30" fillId="4" borderId="39" xfId="3" applyFont="1" applyFill="1" applyBorder="1" applyAlignment="1">
      <alignment horizontal="center" vertical="top" textRotation="255"/>
    </xf>
    <xf numFmtId="0" fontId="28" fillId="3" borderId="32" xfId="3" applyFont="1" applyFill="1" applyBorder="1" applyAlignment="1">
      <alignment horizontal="center" vertical="center"/>
    </xf>
    <xf numFmtId="0" fontId="28" fillId="3" borderId="31" xfId="3" applyFont="1" applyFill="1" applyBorder="1" applyAlignment="1">
      <alignment horizontal="center" vertical="center"/>
    </xf>
    <xf numFmtId="0" fontId="28" fillId="3" borderId="35" xfId="3" applyFont="1" applyFill="1" applyBorder="1" applyAlignment="1">
      <alignment horizontal="center" vertical="center"/>
    </xf>
    <xf numFmtId="0" fontId="28" fillId="3" borderId="29" xfId="3" applyFont="1" applyFill="1" applyBorder="1" applyAlignment="1">
      <alignment horizontal="center" vertical="center"/>
    </xf>
    <xf numFmtId="0" fontId="28" fillId="3" borderId="0" xfId="3" applyFont="1" applyFill="1" applyAlignment="1">
      <alignment horizontal="center" vertical="center"/>
    </xf>
    <xf numFmtId="0" fontId="28" fillId="3" borderId="39" xfId="3" applyFont="1" applyFill="1" applyBorder="1" applyAlignment="1">
      <alignment horizontal="center" vertical="center"/>
    </xf>
    <xf numFmtId="0" fontId="28" fillId="3" borderId="36" xfId="3" applyFont="1" applyFill="1" applyBorder="1" applyAlignment="1">
      <alignment horizontal="center" vertical="center"/>
    </xf>
    <xf numFmtId="0" fontId="28" fillId="3" borderId="26" xfId="3" applyFont="1" applyFill="1" applyBorder="1" applyAlignment="1">
      <alignment horizontal="center" vertical="center"/>
    </xf>
    <xf numFmtId="0" fontId="28" fillId="3" borderId="28" xfId="3" applyFont="1" applyFill="1" applyBorder="1" applyAlignment="1">
      <alignment horizontal="center" vertical="center"/>
    </xf>
    <xf numFmtId="0" fontId="30" fillId="4" borderId="26" xfId="3" applyFont="1" applyFill="1" applyBorder="1" applyAlignment="1">
      <alignment horizontal="center" vertical="center" textRotation="255"/>
    </xf>
    <xf numFmtId="0" fontId="30" fillId="4" borderId="28" xfId="3" applyFont="1" applyFill="1" applyBorder="1" applyAlignment="1">
      <alignment horizontal="center" vertical="center" textRotation="255"/>
    </xf>
    <xf numFmtId="0" fontId="29" fillId="5" borderId="32" xfId="3" applyFont="1" applyFill="1" applyBorder="1" applyAlignment="1">
      <alignment horizontal="center" vertical="center" textRotation="255"/>
    </xf>
    <xf numFmtId="0" fontId="29" fillId="5" borderId="34" xfId="3" applyFont="1" applyFill="1" applyBorder="1" applyAlignment="1">
      <alignment horizontal="center" vertical="center" textRotation="255"/>
    </xf>
    <xf numFmtId="0" fontId="29" fillId="5" borderId="29" xfId="3" applyFont="1" applyFill="1" applyBorder="1" applyAlignment="1">
      <alignment horizontal="center" vertical="center" textRotation="255"/>
    </xf>
    <xf numFmtId="0" fontId="29" fillId="5" borderId="20" xfId="3" applyFont="1" applyFill="1" applyBorder="1" applyAlignment="1">
      <alignment horizontal="center" vertical="center" textRotation="255"/>
    </xf>
    <xf numFmtId="0" fontId="29" fillId="5" borderId="36" xfId="3" applyFont="1" applyFill="1" applyBorder="1" applyAlignment="1">
      <alignment horizontal="center" vertical="center" textRotation="255"/>
    </xf>
    <xf numFmtId="0" fontId="29" fillId="5" borderId="27" xfId="3" applyFont="1" applyFill="1" applyBorder="1" applyAlignment="1">
      <alignment horizontal="center" vertical="center" textRotation="255"/>
    </xf>
    <xf numFmtId="0" fontId="34" fillId="4" borderId="0" xfId="4" applyFont="1" applyFill="1" applyAlignment="1">
      <alignment horizontal="left" vertical="center" shrinkToFit="1"/>
    </xf>
    <xf numFmtId="0" fontId="26" fillId="4" borderId="0" xfId="4" applyFont="1" applyFill="1" applyAlignment="1">
      <alignment horizontal="left" vertical="center"/>
    </xf>
    <xf numFmtId="0" fontId="28" fillId="5" borderId="2" xfId="3" applyFont="1" applyFill="1" applyBorder="1" applyAlignment="1">
      <alignment horizontal="center" vertical="center"/>
    </xf>
    <xf numFmtId="0" fontId="28" fillId="5" borderId="3" xfId="3" applyFont="1" applyFill="1" applyBorder="1" applyAlignment="1">
      <alignment horizontal="center" vertical="center"/>
    </xf>
    <xf numFmtId="0" fontId="28" fillId="5" borderId="4" xfId="3" applyFont="1" applyFill="1" applyBorder="1" applyAlignment="1">
      <alignment horizontal="center" vertical="center"/>
    </xf>
    <xf numFmtId="0" fontId="28" fillId="5" borderId="47" xfId="3" applyFont="1" applyFill="1" applyBorder="1" applyAlignment="1">
      <alignment horizontal="center" vertical="center"/>
    </xf>
    <xf numFmtId="0" fontId="28" fillId="5" borderId="14" xfId="3" applyFont="1" applyFill="1" applyBorder="1" applyAlignment="1">
      <alignment horizontal="center" vertical="center"/>
    </xf>
    <xf numFmtId="0" fontId="28" fillId="5" borderId="48" xfId="3" applyFont="1" applyFill="1" applyBorder="1" applyAlignment="1">
      <alignment horizontal="center" vertical="center"/>
    </xf>
    <xf numFmtId="38" fontId="9" fillId="12" borderId="75" xfId="1" applyFont="1" applyFill="1" applyBorder="1" applyAlignment="1">
      <alignment horizontal="center" vertical="center"/>
    </xf>
    <xf numFmtId="38" fontId="9" fillId="12" borderId="72" xfId="1" applyFont="1" applyFill="1" applyBorder="1" applyAlignment="1">
      <alignment horizontal="center" vertical="center"/>
    </xf>
    <xf numFmtId="38" fontId="9" fillId="12" borderId="74" xfId="1" applyFont="1" applyFill="1" applyBorder="1" applyAlignment="1">
      <alignment horizontal="center" vertical="center"/>
    </xf>
    <xf numFmtId="38" fontId="9" fillId="11" borderId="81" xfId="1" applyFont="1" applyFill="1" applyBorder="1" applyAlignment="1">
      <alignment horizontal="center" vertical="center"/>
    </xf>
    <xf numFmtId="38" fontId="9" fillId="11" borderId="80" xfId="1" applyFont="1" applyFill="1" applyBorder="1" applyAlignment="1">
      <alignment horizontal="center" vertical="center"/>
    </xf>
    <xf numFmtId="38" fontId="9" fillId="11" borderId="79" xfId="1" applyFont="1" applyFill="1" applyBorder="1" applyAlignment="1">
      <alignment horizontal="center" vertical="center"/>
    </xf>
    <xf numFmtId="38" fontId="9" fillId="12" borderId="78" xfId="1" applyFont="1" applyFill="1" applyBorder="1" applyAlignment="1">
      <alignment horizontal="center" vertical="center"/>
    </xf>
    <xf numFmtId="38" fontId="9" fillId="12" borderId="77" xfId="1" applyFont="1" applyFill="1" applyBorder="1" applyAlignment="1">
      <alignment horizontal="center" vertical="center"/>
    </xf>
    <xf numFmtId="38" fontId="9" fillId="12" borderId="76" xfId="1" applyFont="1" applyFill="1" applyBorder="1" applyAlignment="1">
      <alignment horizontal="center" vertical="center"/>
    </xf>
    <xf numFmtId="38" fontId="9" fillId="13" borderId="31" xfId="1" applyFont="1" applyFill="1" applyBorder="1" applyAlignment="1">
      <alignment horizontal="center" vertical="center"/>
    </xf>
    <xf numFmtId="38" fontId="9" fillId="12" borderId="33" xfId="1" applyFont="1" applyFill="1" applyBorder="1" applyAlignment="1">
      <alignment horizontal="center" vertical="center"/>
    </xf>
    <xf numFmtId="38" fontId="9" fillId="12" borderId="31" xfId="1" applyFont="1" applyFill="1" applyBorder="1" applyAlignment="1">
      <alignment horizontal="center" vertical="center"/>
    </xf>
    <xf numFmtId="38" fontId="9" fillId="12" borderId="34" xfId="1" applyFont="1" applyFill="1" applyBorder="1" applyAlignment="1">
      <alignment horizontal="center" vertical="center"/>
    </xf>
    <xf numFmtId="38" fontId="9" fillId="2" borderId="31" xfId="1" applyFont="1" applyFill="1" applyBorder="1" applyAlignment="1">
      <alignment horizontal="center" vertical="center" wrapText="1"/>
    </xf>
    <xf numFmtId="38" fontId="9" fillId="2" borderId="24" xfId="1" applyFont="1" applyFill="1" applyBorder="1" applyAlignment="1">
      <alignment horizontal="center" vertical="center"/>
    </xf>
    <xf numFmtId="0" fontId="9" fillId="13" borderId="73" xfId="1" applyNumberFormat="1" applyFont="1" applyFill="1" applyBorder="1" applyAlignment="1">
      <alignment horizontal="center" vertical="center"/>
    </xf>
    <xf numFmtId="0" fontId="9" fillId="13" borderId="72" xfId="1" applyNumberFormat="1" applyFont="1" applyFill="1" applyBorder="1" applyAlignment="1">
      <alignment horizontal="center" vertical="center"/>
    </xf>
    <xf numFmtId="0" fontId="9" fillId="13" borderId="71" xfId="1" applyNumberFormat="1" applyFont="1" applyFill="1" applyBorder="1" applyAlignment="1">
      <alignment horizontal="center" vertical="center"/>
    </xf>
    <xf numFmtId="0" fontId="9" fillId="11" borderId="31" xfId="1" applyNumberFormat="1" applyFont="1" applyFill="1" applyBorder="1" applyAlignment="1">
      <alignment horizontal="center" vertical="center"/>
    </xf>
    <xf numFmtId="38" fontId="9" fillId="14" borderId="31" xfId="1" applyFont="1" applyFill="1" applyBorder="1" applyAlignment="1">
      <alignment horizontal="center" vertical="center" wrapText="1"/>
    </xf>
    <xf numFmtId="38" fontId="9" fillId="14" borderId="24" xfId="1" applyFont="1" applyFill="1" applyBorder="1" applyAlignment="1">
      <alignment horizontal="center" vertical="center" wrapText="1"/>
    </xf>
    <xf numFmtId="0" fontId="12" fillId="6" borderId="0" xfId="0" applyNumberFormat="1" applyFont="1" applyFill="1" applyAlignment="1">
      <alignment vertical="center"/>
    </xf>
    <xf numFmtId="0" fontId="14" fillId="8" borderId="0" xfId="2" applyFont="1" applyFill="1" applyAlignment="1">
      <alignment vertical="center" wrapText="1"/>
    </xf>
    <xf numFmtId="0" fontId="10" fillId="6" borderId="0" xfId="0" applyNumberFormat="1" applyFont="1" applyFill="1" applyAlignment="1">
      <alignment horizontal="right" vertical="center"/>
    </xf>
    <xf numFmtId="49" fontId="10" fillId="7" borderId="0" xfId="0" applyNumberFormat="1" applyFont="1" applyFill="1" applyAlignment="1">
      <alignment vertical="center"/>
    </xf>
    <xf numFmtId="0" fontId="24" fillId="4" borderId="0" xfId="3" applyFont="1" applyFill="1" applyAlignment="1">
      <alignment horizontal="center" vertical="center" shrinkToFit="1"/>
    </xf>
    <xf numFmtId="49" fontId="14" fillId="8" borderId="0" xfId="2" applyNumberFormat="1" applyFont="1" applyFill="1" applyAlignment="1">
      <alignment vertical="center" wrapText="1"/>
    </xf>
    <xf numFmtId="49" fontId="14" fillId="8" borderId="0" xfId="2" applyNumberFormat="1" applyFont="1" applyFill="1" applyAlignment="1">
      <alignment wrapText="1"/>
    </xf>
    <xf numFmtId="0" fontId="31" fillId="4" borderId="29" xfId="4" applyFont="1" applyFill="1" applyBorder="1" applyAlignment="1">
      <alignment horizontal="left" vertical="center" wrapText="1" shrinkToFit="1"/>
    </xf>
    <xf numFmtId="0" fontId="31" fillId="4" borderId="0" xfId="4" applyFont="1" applyFill="1" applyAlignment="1">
      <alignment horizontal="left" vertical="center" wrapText="1" shrinkToFit="1"/>
    </xf>
    <xf numFmtId="0" fontId="5" fillId="4" borderId="0" xfId="4" applyFill="1">
      <alignment vertical="center"/>
    </xf>
    <xf numFmtId="0" fontId="26" fillId="4" borderId="29" xfId="4" applyFont="1" applyFill="1" applyBorder="1" applyAlignment="1">
      <alignment horizontal="center" vertical="center" shrinkToFit="1"/>
    </xf>
    <xf numFmtId="0" fontId="13" fillId="4" borderId="0" xfId="4" applyFont="1" applyFill="1" applyAlignment="1">
      <alignment horizontal="center" vertical="center"/>
    </xf>
    <xf numFmtId="0" fontId="30" fillId="4" borderId="26" xfId="3" applyFont="1" applyFill="1" applyBorder="1" applyAlignment="1">
      <alignment horizontal="center" textRotation="255"/>
    </xf>
    <xf numFmtId="0" fontId="30" fillId="4" borderId="28" xfId="3" applyFont="1" applyFill="1" applyBorder="1" applyAlignment="1">
      <alignment horizontal="center" textRotation="255"/>
    </xf>
    <xf numFmtId="0" fontId="24" fillId="4" borderId="9" xfId="4" applyFont="1" applyFill="1" applyBorder="1" applyAlignment="1">
      <alignment horizontal="center" vertical="center"/>
    </xf>
    <xf numFmtId="0" fontId="24" fillId="4" borderId="11" xfId="4" applyFont="1" applyFill="1" applyBorder="1" applyAlignment="1">
      <alignment horizontal="center" vertical="center"/>
    </xf>
    <xf numFmtId="0" fontId="24" fillId="4" borderId="13" xfId="4" applyFont="1" applyFill="1" applyBorder="1" applyAlignment="1">
      <alignment horizontal="center" vertical="center"/>
    </xf>
    <xf numFmtId="0" fontId="24" fillId="4" borderId="23" xfId="4" applyFont="1" applyFill="1" applyBorder="1" applyAlignment="1">
      <alignment horizontal="center" vertical="center"/>
    </xf>
    <xf numFmtId="0" fontId="24" fillId="4" borderId="25" xfId="4" applyFont="1" applyFill="1" applyBorder="1" applyAlignment="1">
      <alignment horizontal="center" vertical="center"/>
    </xf>
    <xf numFmtId="0" fontId="41" fillId="4" borderId="0" xfId="4" applyFont="1" applyFill="1" applyAlignment="1">
      <alignment horizontal="center" vertical="center" wrapText="1"/>
    </xf>
    <xf numFmtId="0" fontId="41" fillId="4" borderId="39" xfId="4" applyFont="1" applyFill="1" applyBorder="1" applyAlignment="1">
      <alignment horizontal="center" vertical="center" wrapText="1"/>
    </xf>
    <xf numFmtId="0" fontId="41" fillId="4" borderId="24" xfId="4" applyFont="1" applyFill="1" applyBorder="1" applyAlignment="1">
      <alignment horizontal="center" vertical="center" wrapText="1"/>
    </xf>
    <xf numFmtId="0" fontId="41" fillId="4" borderId="45" xfId="4" applyFont="1" applyFill="1" applyBorder="1" applyAlignment="1">
      <alignment horizontal="center" vertical="center" wrapText="1"/>
    </xf>
    <xf numFmtId="0" fontId="35" fillId="4" borderId="24" xfId="4" applyFont="1" applyFill="1" applyBorder="1" applyAlignment="1">
      <alignment horizontal="center" vertical="center"/>
    </xf>
    <xf numFmtId="0" fontId="42" fillId="4" borderId="10" xfId="4" applyFont="1" applyFill="1" applyBorder="1" applyAlignment="1">
      <alignment horizontal="center" vertical="center"/>
    </xf>
    <xf numFmtId="0" fontId="42" fillId="4" borderId="0" xfId="4" applyFont="1" applyFill="1" applyAlignment="1">
      <alignment horizontal="center" vertical="center"/>
    </xf>
    <xf numFmtId="0" fontId="42" fillId="4" borderId="26" xfId="4" applyFont="1" applyFill="1" applyBorder="1" applyAlignment="1">
      <alignment horizontal="center" vertical="center"/>
    </xf>
    <xf numFmtId="0" fontId="24" fillId="4" borderId="3" xfId="4" applyFont="1" applyFill="1" applyBorder="1" applyAlignment="1">
      <alignment vertical="center"/>
    </xf>
    <xf numFmtId="0" fontId="24" fillId="4" borderId="4" xfId="4" applyFont="1" applyFill="1" applyBorder="1" applyAlignment="1">
      <alignment vertical="center"/>
    </xf>
    <xf numFmtId="0" fontId="24" fillId="4" borderId="0" xfId="4" applyFont="1" applyFill="1" applyBorder="1" applyAlignment="1">
      <alignment vertical="center"/>
    </xf>
    <xf numFmtId="0" fontId="24" fillId="4" borderId="1" xfId="4" applyFont="1" applyFill="1" applyBorder="1" applyAlignment="1">
      <alignment vertical="center"/>
    </xf>
    <xf numFmtId="0" fontId="24" fillId="4" borderId="6" xfId="4" applyFont="1" applyFill="1" applyBorder="1" applyAlignment="1">
      <alignment vertical="center"/>
    </xf>
    <xf numFmtId="0" fontId="24" fillId="4" borderId="7" xfId="4" applyFont="1" applyFill="1" applyBorder="1" applyAlignment="1">
      <alignment vertical="center"/>
    </xf>
    <xf numFmtId="49" fontId="24" fillId="4" borderId="0" xfId="4" applyNumberFormat="1" applyFont="1" applyFill="1" applyBorder="1" applyAlignment="1">
      <alignment horizontal="center" vertical="center"/>
    </xf>
    <xf numFmtId="49" fontId="24" fillId="4" borderId="0" xfId="4" applyNumberFormat="1" applyFont="1" applyFill="1" applyBorder="1" applyAlignment="1">
      <alignment horizontal="left" vertical="center"/>
    </xf>
    <xf numFmtId="49" fontId="24" fillId="4" borderId="0" xfId="4" applyNumberFormat="1" applyFont="1" applyFill="1" applyBorder="1" applyAlignment="1">
      <alignment horizontal="right" vertical="center"/>
    </xf>
    <xf numFmtId="0" fontId="35" fillId="4" borderId="0" xfId="4" applyFont="1" applyFill="1" applyAlignment="1">
      <alignment horizontal="center" vertical="center" wrapText="1"/>
    </xf>
    <xf numFmtId="49" fontId="47" fillId="4" borderId="41" xfId="3" applyNumberFormat="1" applyFont="1" applyFill="1" applyBorder="1" applyAlignment="1">
      <alignment horizontal="center" vertical="center"/>
    </xf>
    <xf numFmtId="49" fontId="47" fillId="4" borderId="18" xfId="3" applyNumberFormat="1" applyFont="1" applyFill="1" applyBorder="1" applyAlignment="1">
      <alignment horizontal="center" vertical="center"/>
    </xf>
    <xf numFmtId="49" fontId="47" fillId="4" borderId="19" xfId="3" applyNumberFormat="1" applyFont="1" applyFill="1" applyBorder="1" applyAlignment="1">
      <alignment horizontal="center" vertical="center"/>
    </xf>
    <xf numFmtId="0" fontId="47" fillId="4" borderId="17" xfId="3" applyFont="1" applyFill="1" applyBorder="1" applyAlignment="1">
      <alignment horizontal="center" vertical="center"/>
    </xf>
    <xf numFmtId="0" fontId="47" fillId="4" borderId="18" xfId="3" applyFont="1" applyFill="1" applyBorder="1" applyAlignment="1">
      <alignment horizontal="center" vertical="center"/>
    </xf>
    <xf numFmtId="0" fontId="47" fillId="4" borderId="30" xfId="3" applyFont="1" applyFill="1" applyBorder="1" applyAlignment="1">
      <alignment horizontal="center" vertical="center"/>
    </xf>
    <xf numFmtId="49" fontId="47" fillId="4" borderId="29" xfId="3" applyNumberFormat="1" applyFont="1" applyFill="1" applyBorder="1" applyAlignment="1">
      <alignment horizontal="center" vertical="center"/>
    </xf>
    <xf numFmtId="49" fontId="47" fillId="4" borderId="0" xfId="3" applyNumberFormat="1" applyFont="1" applyFill="1" applyAlignment="1">
      <alignment horizontal="center" vertical="center"/>
    </xf>
    <xf numFmtId="49" fontId="47" fillId="4" borderId="20" xfId="3" applyNumberFormat="1" applyFont="1" applyFill="1" applyBorder="1" applyAlignment="1">
      <alignment horizontal="center" vertical="center"/>
    </xf>
    <xf numFmtId="0" fontId="47" fillId="4" borderId="38" xfId="3" applyFont="1" applyFill="1" applyBorder="1" applyAlignment="1">
      <alignment horizontal="center" vertical="center"/>
    </xf>
    <xf numFmtId="0" fontId="47" fillId="4" borderId="0" xfId="3" applyFont="1" applyFill="1" applyAlignment="1">
      <alignment horizontal="center" vertical="center"/>
    </xf>
    <xf numFmtId="0" fontId="47" fillId="4" borderId="39" xfId="3" applyFont="1" applyFill="1" applyBorder="1" applyAlignment="1">
      <alignment horizontal="center" vertical="center"/>
    </xf>
    <xf numFmtId="49" fontId="47" fillId="4" borderId="36" xfId="3" applyNumberFormat="1" applyFont="1" applyFill="1" applyBorder="1" applyAlignment="1">
      <alignment horizontal="center" vertical="center"/>
    </xf>
    <xf numFmtId="49" fontId="47" fillId="4" borderId="26" xfId="3" applyNumberFormat="1" applyFont="1" applyFill="1" applyBorder="1" applyAlignment="1">
      <alignment horizontal="center" vertical="center"/>
    </xf>
    <xf numFmtId="49" fontId="47" fillId="4" borderId="27" xfId="3" applyNumberFormat="1" applyFont="1" applyFill="1" applyBorder="1" applyAlignment="1">
      <alignment horizontal="center" vertical="center"/>
    </xf>
    <xf numFmtId="0" fontId="47" fillId="4" borderId="37" xfId="3" applyFont="1" applyFill="1" applyBorder="1" applyAlignment="1">
      <alignment horizontal="center" vertical="center"/>
    </xf>
    <xf numFmtId="0" fontId="47" fillId="4" borderId="26" xfId="3" applyFont="1" applyFill="1" applyBorder="1" applyAlignment="1">
      <alignment horizontal="center" vertical="center"/>
    </xf>
    <xf numFmtId="0" fontId="47" fillId="4" borderId="28" xfId="3" applyFont="1" applyFill="1" applyBorder="1" applyAlignment="1">
      <alignment horizontal="center" vertical="center"/>
    </xf>
    <xf numFmtId="0" fontId="40" fillId="3" borderId="32" xfId="3" applyFont="1" applyFill="1" applyBorder="1" applyAlignment="1">
      <alignment horizontal="center" vertical="center"/>
    </xf>
    <xf numFmtId="0" fontId="40" fillId="3" borderId="31" xfId="3" applyFont="1" applyFill="1" applyBorder="1" applyAlignment="1">
      <alignment horizontal="center" vertical="center"/>
    </xf>
    <xf numFmtId="0" fontId="40" fillId="3" borderId="35" xfId="3" applyFont="1" applyFill="1" applyBorder="1" applyAlignment="1">
      <alignment horizontal="center" vertical="center"/>
    </xf>
    <xf numFmtId="0" fontId="40" fillId="3" borderId="29" xfId="3" applyFont="1" applyFill="1" applyBorder="1" applyAlignment="1">
      <alignment horizontal="center" vertical="center"/>
    </xf>
    <xf numFmtId="0" fontId="40" fillId="3" borderId="0" xfId="3" applyFont="1" applyFill="1" applyAlignment="1">
      <alignment horizontal="center" vertical="center"/>
    </xf>
    <xf numFmtId="0" fontId="40" fillId="3" borderId="39"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26" xfId="3" applyFont="1" applyFill="1" applyBorder="1" applyAlignment="1">
      <alignment horizontal="center" vertical="center"/>
    </xf>
    <xf numFmtId="0" fontId="40" fillId="3" borderId="28" xfId="3" applyFont="1" applyFill="1" applyBorder="1" applyAlignment="1">
      <alignment horizontal="center" vertical="center"/>
    </xf>
    <xf numFmtId="0" fontId="36" fillId="4" borderId="21" xfId="3" applyFont="1" applyFill="1" applyBorder="1" applyAlignment="1">
      <alignment horizontal="center" vertical="center"/>
    </xf>
    <xf numFmtId="0" fontId="36" fillId="4" borderId="18" xfId="3" applyFont="1" applyFill="1" applyBorder="1" applyAlignment="1">
      <alignment horizontal="center" vertical="center"/>
    </xf>
    <xf numFmtId="0" fontId="36" fillId="4" borderId="84" xfId="3" applyFont="1" applyFill="1" applyBorder="1" applyAlignment="1">
      <alignment horizontal="center" vertical="center"/>
    </xf>
    <xf numFmtId="0" fontId="36" fillId="4" borderId="5" xfId="3" applyFont="1" applyFill="1" applyBorder="1" applyAlignment="1">
      <alignment horizontal="center" vertical="center"/>
    </xf>
    <xf numFmtId="0" fontId="36" fillId="4" borderId="0" xfId="3" applyFont="1" applyFill="1" applyBorder="1" applyAlignment="1">
      <alignment horizontal="center" vertical="center"/>
    </xf>
    <xf numFmtId="0" fontId="36" fillId="4" borderId="1" xfId="3" applyFont="1" applyFill="1" applyBorder="1" applyAlignment="1">
      <alignment horizontal="center" vertical="center"/>
    </xf>
    <xf numFmtId="0" fontId="36" fillId="4" borderId="8" xfId="3" applyFont="1" applyFill="1" applyBorder="1" applyAlignment="1">
      <alignment horizontal="center" vertical="center"/>
    </xf>
    <xf numFmtId="0" fontId="36" fillId="4" borderId="6" xfId="3" applyFont="1" applyFill="1" applyBorder="1" applyAlignment="1">
      <alignment horizontal="center" vertical="center"/>
    </xf>
    <xf numFmtId="0" fontId="36" fillId="4" borderId="7" xfId="3" applyFont="1" applyFill="1" applyBorder="1" applyAlignment="1">
      <alignment horizontal="center" vertical="center"/>
    </xf>
  </cellXfs>
  <cellStyles count="42">
    <cellStyle name="パーセント 2" xfId="23" xr:uid="{00000000-0005-0000-0000-000000000000}"/>
    <cellStyle name="パーセント 2 2" xfId="41" xr:uid="{00000000-0005-0000-0000-000001000000}"/>
    <cellStyle name="パーセント 3" xfId="19" xr:uid="{00000000-0005-0000-0000-000002000000}"/>
    <cellStyle name="桁区切り" xfId="1" builtinId="6"/>
    <cellStyle name="桁区切り 2" xfId="17" xr:uid="{00000000-0005-0000-0000-000004000000}"/>
    <cellStyle name="桁区切り 2 2" xfId="5" xr:uid="{00000000-0005-0000-0000-000005000000}"/>
    <cellStyle name="桁区切り 2 2 2" xfId="26" xr:uid="{00000000-0005-0000-0000-000006000000}"/>
    <cellStyle name="桁区切り 2 3" xfId="6" xr:uid="{00000000-0005-0000-0000-000007000000}"/>
    <cellStyle name="桁区切り 3" xfId="9" xr:uid="{00000000-0005-0000-0000-000008000000}"/>
    <cellStyle name="桁区切り 4" xfId="27" xr:uid="{00000000-0005-0000-0000-000009000000}"/>
    <cellStyle name="桁区切り 4 2" xfId="30" xr:uid="{00000000-0005-0000-0000-00000A000000}"/>
    <cellStyle name="桁区切り 5" xfId="29" xr:uid="{00000000-0005-0000-0000-00000B000000}"/>
    <cellStyle name="桁区切り 6" xfId="13" xr:uid="{00000000-0005-0000-0000-00000C000000}"/>
    <cellStyle name="出力 2" xfId="25" xr:uid="{00000000-0005-0000-0000-00000D000000}"/>
    <cellStyle name="標準" xfId="0" builtinId="0"/>
    <cellStyle name="標準 2" xfId="10" xr:uid="{00000000-0005-0000-0000-00000F000000}"/>
    <cellStyle name="標準 2 2" xfId="14" xr:uid="{00000000-0005-0000-0000-000010000000}"/>
    <cellStyle name="標準 2 2 2" xfId="3" xr:uid="{00000000-0005-0000-0000-000011000000}"/>
    <cellStyle name="標準 3" xfId="11" xr:uid="{00000000-0005-0000-0000-000012000000}"/>
    <cellStyle name="標準 3 2" xfId="18" xr:uid="{00000000-0005-0000-0000-000013000000}"/>
    <cellStyle name="標準 3 2 2" xfId="28" xr:uid="{00000000-0005-0000-0000-000014000000}"/>
    <cellStyle name="標準 3 3" xfId="31" xr:uid="{00000000-0005-0000-0000-000015000000}"/>
    <cellStyle name="標準 3 3 2" xfId="32" xr:uid="{00000000-0005-0000-0000-000016000000}"/>
    <cellStyle name="標準 3 4" xfId="37" xr:uid="{00000000-0005-0000-0000-000017000000}"/>
    <cellStyle name="標準 3 5" xfId="33" xr:uid="{00000000-0005-0000-0000-000018000000}"/>
    <cellStyle name="標準 3 6" xfId="15" xr:uid="{00000000-0005-0000-0000-000019000000}"/>
    <cellStyle name="標準 4" xfId="16" xr:uid="{00000000-0005-0000-0000-00001A000000}"/>
    <cellStyle name="標準 5" xfId="20" xr:uid="{00000000-0005-0000-0000-00001B000000}"/>
    <cellStyle name="標準 5 2" xfId="38" xr:uid="{00000000-0005-0000-0000-00001C000000}"/>
    <cellStyle name="標準 5 3" xfId="34" xr:uid="{00000000-0005-0000-0000-00001D000000}"/>
    <cellStyle name="標準 6" xfId="21" xr:uid="{00000000-0005-0000-0000-00001E000000}"/>
    <cellStyle name="標準 6 2" xfId="39" xr:uid="{00000000-0005-0000-0000-00001F000000}"/>
    <cellStyle name="標準 6 3" xfId="35" xr:uid="{00000000-0005-0000-0000-000020000000}"/>
    <cellStyle name="標準 7" xfId="22" xr:uid="{00000000-0005-0000-0000-000021000000}"/>
    <cellStyle name="標準 8" xfId="24" xr:uid="{00000000-0005-0000-0000-000022000000}"/>
    <cellStyle name="標準 8 2" xfId="40" xr:uid="{00000000-0005-0000-0000-000023000000}"/>
    <cellStyle name="標準 8 3" xfId="36" xr:uid="{00000000-0005-0000-0000-000024000000}"/>
    <cellStyle name="標準 9" xfId="12" xr:uid="{00000000-0005-0000-0000-000025000000}"/>
    <cellStyle name="標準_09案内文作成用リスト（05末廣）" xfId="7" xr:uid="{00000000-0005-0000-0000-000026000000}"/>
    <cellStyle name="標準_18歳暮案内文" xfId="2" xr:uid="{00000000-0005-0000-0000-000028000000}"/>
    <cellStyle name="標準_2007丸大食品マスター@" xfId="8" xr:uid="{00000000-0005-0000-0000-000029000000}"/>
    <cellStyle name="標準_一般申込書ベース" xfId="4" xr:uid="{00000000-0005-0000-0000-00002B000000}"/>
  </cellStyles>
  <dxfs count="24">
    <dxf>
      <fill>
        <patternFill>
          <bgColor rgb="FFFFFF00"/>
        </patternFill>
      </fill>
    </dxf>
    <dxf>
      <fill>
        <patternFill>
          <bgColor rgb="FFFF00FF"/>
        </patternFill>
      </fill>
    </dxf>
    <dxf>
      <fill>
        <patternFill>
          <bgColor rgb="FFFF0000"/>
        </patternFill>
      </fill>
    </dxf>
    <dxf>
      <fill>
        <patternFill>
          <bgColor rgb="FFFFFF00"/>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FF00"/>
        </patternFill>
      </fill>
    </dxf>
    <dxf>
      <fill>
        <patternFill>
          <bgColor rgb="FF00B0F0"/>
        </patternFill>
      </fill>
    </dxf>
    <dxf>
      <fill>
        <patternFill>
          <bgColor rgb="FFFF0000"/>
        </patternFill>
      </fill>
    </dxf>
    <dxf>
      <fill>
        <patternFill>
          <bgColor rgb="FFFF00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color rgb="FFFFCCFF"/>
      <color rgb="FF00B0F0"/>
      <color rgb="FFCCFFFF"/>
      <color rgb="FF00FF00"/>
      <color rgb="FFF79646"/>
      <color rgb="FFFF99CC"/>
      <color rgb="FFB1A6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78</xdr:col>
      <xdr:colOff>76200</xdr:colOff>
      <xdr:row>117</xdr:row>
      <xdr:rowOff>9525</xdr:rowOff>
    </xdr:from>
    <xdr:to>
      <xdr:col>80</xdr:col>
      <xdr:colOff>76200</xdr:colOff>
      <xdr:row>118</xdr:row>
      <xdr:rowOff>0</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10477500" y="15611475"/>
          <a:ext cx="266700" cy="123825"/>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3</xdr:col>
      <xdr:colOff>41275</xdr:colOff>
      <xdr:row>1</xdr:row>
      <xdr:rowOff>41275</xdr:rowOff>
    </xdr:from>
    <xdr:to>
      <xdr:col>13</xdr:col>
      <xdr:colOff>79375</xdr:colOff>
      <xdr:row>7</xdr:row>
      <xdr:rowOff>41275</xdr:rowOff>
    </xdr:to>
    <xdr:pic>
      <xdr:nvPicPr>
        <xdr:cNvPr id="3" name="Picture 4" descr="丸大食品 [更新済み]">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1325" y="174625"/>
          <a:ext cx="1371600" cy="800100"/>
        </a:xfrm>
        <a:prstGeom prst="rect">
          <a:avLst/>
        </a:prstGeom>
        <a:noFill/>
        <a:ln w="9252">
          <a:noFill/>
          <a:miter lim="800000"/>
          <a:headEnd/>
          <a:tailEnd/>
        </a:ln>
      </xdr:spPr>
    </xdr:pic>
    <xdr:clientData/>
  </xdr:twoCellAnchor>
  <xdr:twoCellAnchor>
    <xdr:from>
      <xdr:col>71</xdr:col>
      <xdr:colOff>53975</xdr:colOff>
      <xdr:row>1</xdr:row>
      <xdr:rowOff>12700</xdr:rowOff>
    </xdr:from>
    <xdr:to>
      <xdr:col>72</xdr:col>
      <xdr:colOff>69850</xdr:colOff>
      <xdr:row>2</xdr:row>
      <xdr:rowOff>120650</xdr:rowOff>
    </xdr:to>
    <xdr:sp macro="" textlink="">
      <xdr:nvSpPr>
        <xdr:cNvPr id="4" name="上矢印 3">
          <a:extLst>
            <a:ext uri="{FF2B5EF4-FFF2-40B4-BE49-F238E27FC236}">
              <a16:creationId xmlns:a16="http://schemas.microsoft.com/office/drawing/2014/main" id="{00000000-0008-0000-0600-000004000000}"/>
            </a:ext>
          </a:extLst>
        </xdr:cNvPr>
        <xdr:cNvSpPr/>
      </xdr:nvSpPr>
      <xdr:spPr>
        <a:xfrm>
          <a:off x="9521825"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78</xdr:col>
      <xdr:colOff>69850</xdr:colOff>
      <xdr:row>1</xdr:row>
      <xdr:rowOff>12700</xdr:rowOff>
    </xdr:from>
    <xdr:to>
      <xdr:col>79</xdr:col>
      <xdr:colOff>85725</xdr:colOff>
      <xdr:row>2</xdr:row>
      <xdr:rowOff>120650</xdr:rowOff>
    </xdr:to>
    <xdr:sp macro="" textlink="">
      <xdr:nvSpPr>
        <xdr:cNvPr id="5" name="上矢印 4">
          <a:extLst>
            <a:ext uri="{FF2B5EF4-FFF2-40B4-BE49-F238E27FC236}">
              <a16:creationId xmlns:a16="http://schemas.microsoft.com/office/drawing/2014/main" id="{00000000-0008-0000-0600-000005000000}"/>
            </a:ext>
          </a:extLst>
        </xdr:cNvPr>
        <xdr:cNvSpPr/>
      </xdr:nvSpPr>
      <xdr:spPr>
        <a:xfrm>
          <a:off x="10471150"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76200</xdr:colOff>
      <xdr:row>117</xdr:row>
      <xdr:rowOff>9525</xdr:rowOff>
    </xdr:from>
    <xdr:to>
      <xdr:col>80</xdr:col>
      <xdr:colOff>76200</xdr:colOff>
      <xdr:row>118</xdr:row>
      <xdr:rowOff>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10477500" y="15611475"/>
          <a:ext cx="266700" cy="123825"/>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3</xdr:col>
      <xdr:colOff>41275</xdr:colOff>
      <xdr:row>1</xdr:row>
      <xdr:rowOff>41275</xdr:rowOff>
    </xdr:from>
    <xdr:to>
      <xdr:col>13</xdr:col>
      <xdr:colOff>79375</xdr:colOff>
      <xdr:row>7</xdr:row>
      <xdr:rowOff>41275</xdr:rowOff>
    </xdr:to>
    <xdr:pic>
      <xdr:nvPicPr>
        <xdr:cNvPr id="3" name="Picture 4" descr="丸大食品 [更新済み]">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1325" y="174625"/>
          <a:ext cx="1371600" cy="800100"/>
        </a:xfrm>
        <a:prstGeom prst="rect">
          <a:avLst/>
        </a:prstGeom>
        <a:noFill/>
        <a:ln w="9252">
          <a:noFill/>
          <a:miter lim="800000"/>
          <a:headEnd/>
          <a:tailEnd/>
        </a:ln>
      </xdr:spPr>
    </xdr:pic>
    <xdr:clientData/>
  </xdr:twoCellAnchor>
  <xdr:twoCellAnchor>
    <xdr:from>
      <xdr:col>71</xdr:col>
      <xdr:colOff>53975</xdr:colOff>
      <xdr:row>1</xdr:row>
      <xdr:rowOff>12700</xdr:rowOff>
    </xdr:from>
    <xdr:to>
      <xdr:col>72</xdr:col>
      <xdr:colOff>69850</xdr:colOff>
      <xdr:row>2</xdr:row>
      <xdr:rowOff>120650</xdr:rowOff>
    </xdr:to>
    <xdr:sp macro="" textlink="">
      <xdr:nvSpPr>
        <xdr:cNvPr id="4" name="上矢印 3">
          <a:extLst>
            <a:ext uri="{FF2B5EF4-FFF2-40B4-BE49-F238E27FC236}">
              <a16:creationId xmlns:a16="http://schemas.microsoft.com/office/drawing/2014/main" id="{00000000-0008-0000-0300-000004000000}"/>
            </a:ext>
          </a:extLst>
        </xdr:cNvPr>
        <xdr:cNvSpPr/>
      </xdr:nvSpPr>
      <xdr:spPr>
        <a:xfrm>
          <a:off x="9521825"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78</xdr:col>
      <xdr:colOff>69850</xdr:colOff>
      <xdr:row>1</xdr:row>
      <xdr:rowOff>12700</xdr:rowOff>
    </xdr:from>
    <xdr:to>
      <xdr:col>79</xdr:col>
      <xdr:colOff>85725</xdr:colOff>
      <xdr:row>2</xdr:row>
      <xdr:rowOff>120650</xdr:rowOff>
    </xdr:to>
    <xdr:sp macro="" textlink="">
      <xdr:nvSpPr>
        <xdr:cNvPr id="5" name="上矢印 4">
          <a:extLst>
            <a:ext uri="{FF2B5EF4-FFF2-40B4-BE49-F238E27FC236}">
              <a16:creationId xmlns:a16="http://schemas.microsoft.com/office/drawing/2014/main" id="{00000000-0008-0000-0300-000005000000}"/>
            </a:ext>
          </a:extLst>
        </xdr:cNvPr>
        <xdr:cNvSpPr/>
      </xdr:nvSpPr>
      <xdr:spPr>
        <a:xfrm>
          <a:off x="10471150" y="146050"/>
          <a:ext cx="149225" cy="241300"/>
        </a:xfrm>
        <a:prstGeom prst="upArrow">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99FF"/>
  </sheetPr>
  <dimension ref="A1:CS122"/>
  <sheetViews>
    <sheetView zoomScale="70" zoomScaleNormal="70" workbookViewId="0">
      <selection activeCell="CP1" sqref="CP1:CQ1048576"/>
    </sheetView>
  </sheetViews>
  <sheetFormatPr defaultColWidth="9" defaultRowHeight="10.5" customHeight="1" x14ac:dyDescent="0.15"/>
  <cols>
    <col min="1" max="88" width="1.75" style="85" customWidth="1"/>
    <col min="89" max="93" width="3.375" style="85" customWidth="1"/>
    <col min="94" max="94" width="24.625" style="85" hidden="1" customWidth="1"/>
    <col min="95" max="95" width="26" style="85" hidden="1" customWidth="1"/>
    <col min="96" max="16384" width="9" style="85"/>
  </cols>
  <sheetData>
    <row r="1" spans="1:95" s="60" customFormat="1" ht="10.5" customHeight="1" x14ac:dyDescent="0.15"/>
    <row r="2" spans="1:95" s="60" customFormat="1" ht="10.5" customHeight="1" thickBot="1" x14ac:dyDescent="0.2">
      <c r="I2" s="61"/>
      <c r="J2" s="61"/>
      <c r="K2" s="61"/>
      <c r="L2" s="61"/>
      <c r="M2" s="61"/>
      <c r="N2" s="201" t="s">
        <v>0</v>
      </c>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row>
    <row r="3" spans="1:95" s="60" customFormat="1" ht="10.5" customHeight="1" x14ac:dyDescent="0.15">
      <c r="B3" s="62"/>
      <c r="C3" s="62"/>
      <c r="D3" s="62"/>
      <c r="E3" s="62"/>
      <c r="F3" s="62"/>
      <c r="G3" s="62"/>
      <c r="H3" s="61"/>
      <c r="I3" s="61"/>
      <c r="J3" s="61"/>
      <c r="K3" s="61"/>
      <c r="L3" s="61"/>
      <c r="M3" s="6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S3" s="63"/>
      <c r="AT3" s="202" t="s">
        <v>1</v>
      </c>
      <c r="AU3" s="203"/>
      <c r="AV3" s="64"/>
      <c r="AW3" s="208"/>
      <c r="AX3" s="208"/>
      <c r="AY3" s="208"/>
      <c r="AZ3" s="208"/>
      <c r="BA3" s="208"/>
      <c r="BB3" s="208"/>
      <c r="BC3" s="65"/>
      <c r="BD3" s="66"/>
    </row>
    <row r="4" spans="1:95" s="60" customFormat="1" ht="10.5" customHeight="1" x14ac:dyDescent="0.15">
      <c r="B4" s="62"/>
      <c r="C4" s="67"/>
      <c r="D4" s="62"/>
      <c r="E4" s="62"/>
      <c r="F4" s="62"/>
      <c r="G4" s="62"/>
      <c r="H4" s="61"/>
      <c r="I4" s="61"/>
      <c r="J4" s="61"/>
      <c r="K4" s="61"/>
      <c r="L4" s="61"/>
      <c r="M4" s="6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S4" s="63"/>
      <c r="AT4" s="204"/>
      <c r="AU4" s="205"/>
      <c r="AV4" s="68"/>
      <c r="AW4" s="209"/>
      <c r="AX4" s="209"/>
      <c r="AY4" s="209"/>
      <c r="AZ4" s="209"/>
      <c r="BA4" s="209"/>
      <c r="BB4" s="209"/>
      <c r="BD4" s="63"/>
      <c r="BJ4" s="211" t="s">
        <v>133</v>
      </c>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row>
    <row r="5" spans="1:95" s="60" customFormat="1" ht="10.5" customHeight="1" thickBot="1" x14ac:dyDescent="0.2">
      <c r="H5" s="61"/>
      <c r="I5" s="61"/>
      <c r="J5" s="61"/>
      <c r="K5" s="61"/>
      <c r="L5" s="61"/>
      <c r="M5" s="6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62"/>
      <c r="AS5" s="69"/>
      <c r="AT5" s="204"/>
      <c r="AU5" s="205"/>
      <c r="AV5" s="68"/>
      <c r="AW5" s="210"/>
      <c r="AX5" s="210"/>
      <c r="AY5" s="210"/>
      <c r="AZ5" s="210"/>
      <c r="BA5" s="210"/>
      <c r="BB5" s="210"/>
      <c r="BD5" s="63"/>
      <c r="BE5" s="62"/>
      <c r="BF5" s="62"/>
      <c r="BG5" s="62"/>
      <c r="BH5" s="62"/>
      <c r="BI5" s="62"/>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P5" s="212"/>
      <c r="CQ5" s="213" t="s">
        <v>167</v>
      </c>
    </row>
    <row r="6" spans="1:95" s="60" customFormat="1" ht="10.5" customHeight="1" x14ac:dyDescent="0.15">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62"/>
      <c r="AS6" s="69"/>
      <c r="AT6" s="204"/>
      <c r="AU6" s="205"/>
      <c r="AV6" s="68"/>
      <c r="AW6" s="208"/>
      <c r="AX6" s="208"/>
      <c r="AY6" s="208"/>
      <c r="AZ6" s="208"/>
      <c r="BA6" s="208"/>
      <c r="BB6" s="208"/>
      <c r="BD6" s="63"/>
      <c r="BE6" s="62"/>
      <c r="BF6" s="62"/>
      <c r="BG6" s="62"/>
      <c r="BH6" s="62"/>
      <c r="BI6" s="62"/>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P6" s="212"/>
      <c r="CQ6" s="213"/>
    </row>
    <row r="7" spans="1:95" s="60" customFormat="1" ht="10.5" customHeight="1" x14ac:dyDescent="0.15">
      <c r="J7" s="70"/>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62"/>
      <c r="AS7" s="69"/>
      <c r="AT7" s="204"/>
      <c r="AU7" s="205"/>
      <c r="AV7" s="68"/>
      <c r="AW7" s="209"/>
      <c r="AX7" s="209"/>
      <c r="AY7" s="209"/>
      <c r="AZ7" s="209"/>
      <c r="BA7" s="209"/>
      <c r="BB7" s="209"/>
      <c r="BC7" s="214" t="s">
        <v>2</v>
      </c>
      <c r="BD7" s="215"/>
      <c r="BE7" s="62"/>
      <c r="BF7" s="62"/>
      <c r="BG7" s="62"/>
      <c r="BH7" s="62"/>
      <c r="BI7" s="62"/>
      <c r="BJ7" s="218" t="s">
        <v>3</v>
      </c>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P7" s="219" t="s">
        <v>26</v>
      </c>
      <c r="CQ7" s="149" t="str">
        <f>VLOOKUP($CQ$5,作成用リスト!$A$3:$AX$3,2,FALSE)</f>
        <v>05-6626</v>
      </c>
    </row>
    <row r="8" spans="1:95" s="60" customFormat="1" ht="10.5" customHeight="1" thickBot="1" x14ac:dyDescent="0.2">
      <c r="B8" s="71"/>
      <c r="J8" s="70"/>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72"/>
      <c r="AS8" s="73"/>
      <c r="AT8" s="206"/>
      <c r="AU8" s="207"/>
      <c r="AV8" s="74"/>
      <c r="AW8" s="210"/>
      <c r="AX8" s="210"/>
      <c r="AY8" s="210"/>
      <c r="AZ8" s="210"/>
      <c r="BA8" s="210"/>
      <c r="BB8" s="210"/>
      <c r="BC8" s="216"/>
      <c r="BD8" s="217"/>
      <c r="BE8" s="72"/>
      <c r="BF8" s="72"/>
      <c r="BG8" s="72"/>
      <c r="BH8" s="72"/>
      <c r="BI8" s="72"/>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P8" s="219"/>
      <c r="CQ8" s="149" t="s">
        <v>143</v>
      </c>
    </row>
    <row r="9" spans="1:95" s="60" customFormat="1" ht="10.5" customHeight="1" thickBot="1" x14ac:dyDescent="0.2">
      <c r="B9" s="75"/>
      <c r="J9" s="70"/>
      <c r="N9" s="61"/>
      <c r="O9" s="61"/>
      <c r="P9" s="61"/>
      <c r="Q9" s="61"/>
      <c r="R9" s="61"/>
      <c r="S9" s="61"/>
      <c r="T9" s="61"/>
      <c r="U9" s="61"/>
      <c r="V9" s="61"/>
      <c r="W9" s="61"/>
      <c r="X9" s="61"/>
      <c r="Y9" s="61"/>
      <c r="Z9" s="61"/>
      <c r="AA9" s="61"/>
      <c r="AB9" s="61"/>
      <c r="AC9" s="61"/>
      <c r="AD9" s="61"/>
      <c r="AE9" s="61"/>
      <c r="AI9" s="76"/>
      <c r="AJ9" s="76"/>
      <c r="AK9" s="76"/>
      <c r="AL9" s="76"/>
      <c r="AM9" s="76"/>
      <c r="AN9" s="62"/>
      <c r="AO9" s="62"/>
      <c r="AP9" s="62"/>
      <c r="AQ9" s="77"/>
      <c r="AR9" s="77"/>
      <c r="AS9" s="77"/>
      <c r="AT9" s="77"/>
      <c r="AU9" s="77"/>
      <c r="AV9" s="77"/>
      <c r="AW9" s="77"/>
      <c r="AX9" s="77"/>
      <c r="AY9" s="77"/>
      <c r="AZ9" s="77"/>
      <c r="BA9" s="77"/>
      <c r="BB9" s="77"/>
      <c r="BC9" s="77"/>
      <c r="BD9" s="77"/>
      <c r="BE9" s="77"/>
      <c r="BF9" s="77"/>
      <c r="BG9" s="77"/>
      <c r="BH9" s="77"/>
      <c r="BI9" s="77"/>
      <c r="BJ9" s="77"/>
      <c r="BK9" s="77"/>
      <c r="BL9" s="62"/>
      <c r="BM9" s="62"/>
      <c r="CP9" s="219" t="s">
        <v>27</v>
      </c>
      <c r="CQ9" s="149" t="str">
        <f>IF(VLOOKUP($CQ$5,作成用リスト!$A$3:$AX$3,47,FALSE)="","",VLOOKUP($CQ$5,作成用リスト!$A$3:$AX$3,47,FALSE))</f>
        <v>公認会計士協同組合</v>
      </c>
    </row>
    <row r="10" spans="1:95" ht="10.5" customHeight="1" x14ac:dyDescent="0.15">
      <c r="A10" s="243" t="s">
        <v>109</v>
      </c>
      <c r="B10" s="244"/>
      <c r="C10" s="244"/>
      <c r="D10" s="244"/>
      <c r="E10" s="249" t="str">
        <f ca="1">YEAR(TODAY())&amp;"年"</f>
        <v>2023年</v>
      </c>
      <c r="F10" s="249"/>
      <c r="G10" s="249"/>
      <c r="H10" s="249"/>
      <c r="I10" s="249"/>
      <c r="J10" s="252"/>
      <c r="K10" s="252"/>
      <c r="L10" s="252"/>
      <c r="M10" s="255" t="s">
        <v>110</v>
      </c>
      <c r="N10" s="255"/>
      <c r="O10" s="244"/>
      <c r="P10" s="244"/>
      <c r="Q10" s="244"/>
      <c r="R10" s="255" t="s">
        <v>111</v>
      </c>
      <c r="S10" s="258"/>
      <c r="T10" s="78"/>
      <c r="U10" s="260" t="s">
        <v>4</v>
      </c>
      <c r="V10" s="261"/>
      <c r="W10" s="79"/>
      <c r="X10" s="80"/>
      <c r="Y10" s="80"/>
      <c r="Z10" s="80"/>
      <c r="AA10" s="80"/>
      <c r="AB10" s="80"/>
      <c r="AC10" s="80"/>
      <c r="AD10" s="80"/>
      <c r="AE10" s="80"/>
      <c r="AF10" s="80"/>
      <c r="AG10" s="80"/>
      <c r="AH10" s="80"/>
      <c r="AI10" s="80"/>
      <c r="AJ10" s="80"/>
      <c r="AK10" s="80"/>
      <c r="AL10" s="81"/>
      <c r="AM10" s="81"/>
      <c r="AN10" s="81"/>
      <c r="AO10" s="82"/>
      <c r="AP10" s="82"/>
      <c r="AQ10" s="82"/>
      <c r="AR10" s="82"/>
      <c r="AS10" s="82"/>
      <c r="AT10" s="82"/>
      <c r="AU10" s="81"/>
      <c r="AV10" s="81"/>
      <c r="AW10" s="83"/>
      <c r="AX10" s="83"/>
      <c r="AY10" s="83"/>
      <c r="AZ10" s="83"/>
      <c r="BA10" s="83"/>
      <c r="BB10" s="83"/>
      <c r="BC10" s="83"/>
      <c r="BD10" s="83"/>
      <c r="BE10" s="83"/>
      <c r="BF10" s="83"/>
      <c r="BG10" s="83"/>
      <c r="BH10" s="83"/>
      <c r="BI10" s="83"/>
      <c r="BJ10" s="83"/>
      <c r="BK10" s="81"/>
      <c r="BL10" s="81"/>
      <c r="BM10" s="81"/>
      <c r="BN10" s="81"/>
      <c r="BO10" s="81"/>
      <c r="BP10" s="81"/>
      <c r="BQ10" s="81"/>
      <c r="BR10" s="81"/>
      <c r="BS10" s="81"/>
      <c r="BT10" s="81"/>
      <c r="BU10" s="81"/>
      <c r="BV10" s="84"/>
      <c r="BY10" s="220" t="s">
        <v>5</v>
      </c>
      <c r="BZ10" s="221"/>
      <c r="CA10" s="221"/>
      <c r="CB10" s="221"/>
      <c r="CC10" s="221"/>
      <c r="CD10" s="221"/>
      <c r="CE10" s="221"/>
      <c r="CF10" s="221"/>
      <c r="CG10" s="221"/>
      <c r="CH10" s="221"/>
      <c r="CI10" s="221"/>
      <c r="CJ10" s="222"/>
      <c r="CP10" s="219"/>
      <c r="CQ10" s="149"/>
    </row>
    <row r="11" spans="1:95" ht="10.5" customHeight="1" x14ac:dyDescent="0.15">
      <c r="A11" s="245"/>
      <c r="B11" s="246"/>
      <c r="C11" s="246"/>
      <c r="D11" s="246"/>
      <c r="E11" s="250"/>
      <c r="F11" s="250"/>
      <c r="G11" s="250"/>
      <c r="H11" s="250"/>
      <c r="I11" s="250"/>
      <c r="J11" s="253"/>
      <c r="K11" s="253"/>
      <c r="L11" s="253"/>
      <c r="M11" s="239"/>
      <c r="N11" s="239"/>
      <c r="O11" s="257"/>
      <c r="P11" s="257"/>
      <c r="Q11" s="257"/>
      <c r="R11" s="239"/>
      <c r="S11" s="240"/>
      <c r="T11" s="78"/>
      <c r="U11" s="262"/>
      <c r="V11" s="263"/>
      <c r="W11" s="86"/>
      <c r="X11" s="226" t="s">
        <v>117</v>
      </c>
      <c r="Y11" s="226"/>
      <c r="Z11" s="87"/>
      <c r="AA11" s="88"/>
      <c r="AB11" s="89"/>
      <c r="AC11" s="88"/>
      <c r="AD11" s="89"/>
      <c r="AE11" s="88"/>
      <c r="AF11" s="89"/>
      <c r="AG11" s="227" t="s">
        <v>7</v>
      </c>
      <c r="AH11" s="228"/>
      <c r="AI11" s="88"/>
      <c r="AJ11" s="89"/>
      <c r="AK11" s="88"/>
      <c r="AL11" s="89"/>
      <c r="AM11" s="88"/>
      <c r="AN11" s="89"/>
      <c r="AO11" s="88"/>
      <c r="AP11" s="89"/>
      <c r="AQ11" s="90"/>
      <c r="AR11" s="90"/>
      <c r="AS11" s="90"/>
      <c r="AT11" s="90"/>
      <c r="AW11" s="91"/>
      <c r="AX11" s="91"/>
      <c r="AY11" s="91"/>
      <c r="AZ11" s="91"/>
      <c r="BA11" s="91"/>
      <c r="BB11" s="91"/>
      <c r="BC11" s="91"/>
      <c r="BD11" s="91"/>
      <c r="BE11" s="91"/>
      <c r="BF11" s="91"/>
      <c r="BG11" s="91"/>
      <c r="BH11" s="91"/>
      <c r="BI11" s="91"/>
      <c r="BJ11" s="91"/>
      <c r="BV11" s="92"/>
      <c r="BY11" s="223"/>
      <c r="BZ11" s="224"/>
      <c r="CA11" s="224"/>
      <c r="CB11" s="224"/>
      <c r="CC11" s="224"/>
      <c r="CD11" s="224"/>
      <c r="CE11" s="224"/>
      <c r="CF11" s="224"/>
      <c r="CG11" s="224"/>
      <c r="CH11" s="224"/>
      <c r="CI11" s="224"/>
      <c r="CJ11" s="225"/>
      <c r="CP11" s="229" t="s">
        <v>28</v>
      </c>
      <c r="CQ11" s="149" t="str">
        <f>IF(VLOOKUP($CQ$5,作成用リスト!$A$3:$AX$3,49,FALSE)=0,"",VLOOKUP($CQ$5,作成用リスト!$A$3:$AX$3,49,FALSE))</f>
        <v/>
      </c>
    </row>
    <row r="12" spans="1:95" ht="10.5" customHeight="1" x14ac:dyDescent="0.15">
      <c r="A12" s="247"/>
      <c r="B12" s="248"/>
      <c r="C12" s="248"/>
      <c r="D12" s="248"/>
      <c r="E12" s="251"/>
      <c r="F12" s="251"/>
      <c r="G12" s="251"/>
      <c r="H12" s="251"/>
      <c r="I12" s="251"/>
      <c r="J12" s="254"/>
      <c r="K12" s="254"/>
      <c r="L12" s="254"/>
      <c r="M12" s="256"/>
      <c r="N12" s="256"/>
      <c r="O12" s="248"/>
      <c r="P12" s="248"/>
      <c r="Q12" s="248"/>
      <c r="R12" s="256"/>
      <c r="S12" s="259"/>
      <c r="T12" s="93"/>
      <c r="U12" s="262"/>
      <c r="V12" s="263"/>
      <c r="W12" s="86"/>
      <c r="X12" s="226"/>
      <c r="Y12" s="226"/>
      <c r="Z12" s="87"/>
      <c r="AA12" s="94"/>
      <c r="AB12" s="95"/>
      <c r="AC12" s="94"/>
      <c r="AD12" s="95"/>
      <c r="AE12" s="94"/>
      <c r="AF12" s="95"/>
      <c r="AG12" s="227"/>
      <c r="AH12" s="228"/>
      <c r="AI12" s="94"/>
      <c r="AJ12" s="95"/>
      <c r="AK12" s="94"/>
      <c r="AL12" s="95"/>
      <c r="AM12" s="94"/>
      <c r="AN12" s="95"/>
      <c r="AO12" s="94"/>
      <c r="AP12" s="95"/>
      <c r="AQ12" s="90"/>
      <c r="AR12" s="90"/>
      <c r="AS12" s="90"/>
      <c r="AT12" s="90"/>
      <c r="AW12" s="96"/>
      <c r="AX12" s="96"/>
      <c r="AY12" s="96"/>
      <c r="AZ12" s="96"/>
      <c r="BA12" s="96"/>
      <c r="BB12" s="96"/>
      <c r="BC12" s="96"/>
      <c r="BD12" s="96"/>
      <c r="BE12" s="96"/>
      <c r="BF12" s="96"/>
      <c r="BG12" s="96"/>
      <c r="BH12" s="96"/>
      <c r="BI12" s="96"/>
      <c r="BJ12" s="96"/>
      <c r="BV12" s="92"/>
      <c r="BY12" s="97"/>
      <c r="BZ12" s="96"/>
      <c r="CA12" s="96"/>
      <c r="CB12" s="96"/>
      <c r="CJ12" s="92"/>
      <c r="CP12" s="229"/>
      <c r="CQ12" s="149"/>
    </row>
    <row r="13" spans="1:95" ht="10.5" customHeight="1" x14ac:dyDescent="0.15">
      <c r="A13" s="230" t="str">
        <f>IF(CQ9="","",CQ9)</f>
        <v>公認会計士協同組合</v>
      </c>
      <c r="B13" s="231"/>
      <c r="C13" s="231"/>
      <c r="D13" s="231"/>
      <c r="E13" s="231"/>
      <c r="F13" s="231"/>
      <c r="G13" s="231"/>
      <c r="H13" s="231"/>
      <c r="I13" s="231"/>
      <c r="J13" s="231"/>
      <c r="K13" s="231"/>
      <c r="L13" s="231"/>
      <c r="M13" s="231"/>
      <c r="N13" s="231"/>
      <c r="O13" s="231"/>
      <c r="P13" s="231"/>
      <c r="Q13" s="231"/>
      <c r="R13" s="231"/>
      <c r="S13" s="232"/>
      <c r="T13" s="98"/>
      <c r="U13" s="262"/>
      <c r="V13" s="263"/>
      <c r="W13" s="86"/>
      <c r="X13" s="98"/>
      <c r="Y13" s="98"/>
      <c r="Z13" s="98"/>
      <c r="AA13" s="99"/>
      <c r="AB13" s="100"/>
      <c r="AC13" s="99"/>
      <c r="AD13" s="100"/>
      <c r="AE13" s="99"/>
      <c r="AF13" s="100"/>
      <c r="AG13" s="227"/>
      <c r="AH13" s="228"/>
      <c r="AI13" s="99"/>
      <c r="AJ13" s="100"/>
      <c r="AK13" s="99"/>
      <c r="AL13" s="100"/>
      <c r="AM13" s="99"/>
      <c r="AN13" s="100"/>
      <c r="AO13" s="99"/>
      <c r="AP13" s="100"/>
      <c r="AQ13" s="90"/>
      <c r="AR13" s="90"/>
      <c r="AS13" s="90"/>
      <c r="AT13" s="90"/>
      <c r="AW13" s="96"/>
      <c r="AX13" s="96"/>
      <c r="AY13" s="96"/>
      <c r="AZ13" s="96"/>
      <c r="BA13" s="96"/>
      <c r="BB13" s="96"/>
      <c r="BC13" s="96"/>
      <c r="BD13" s="96"/>
      <c r="BE13" s="96"/>
      <c r="BF13" s="96"/>
      <c r="BG13" s="96"/>
      <c r="BH13" s="96"/>
      <c r="BI13" s="96"/>
      <c r="BJ13" s="96"/>
      <c r="BV13" s="92"/>
      <c r="BY13" s="97"/>
      <c r="BZ13" s="96"/>
      <c r="CA13" s="96"/>
      <c r="CB13" s="96"/>
      <c r="CJ13" s="92"/>
      <c r="CP13" s="229" t="s">
        <v>134</v>
      </c>
      <c r="CQ13" s="149" t="str">
        <f>IF(VLOOKUP($CQ$5,作成用リスト!$A$3:$AX$3,50,FALSE)=0,"",VLOOKUP($CQ$5,作成用リスト!$A$3:$AX$3,50,FALSE))</f>
        <v/>
      </c>
    </row>
    <row r="14" spans="1:95" ht="10.5" customHeight="1" x14ac:dyDescent="0.15">
      <c r="A14" s="233"/>
      <c r="B14" s="234"/>
      <c r="C14" s="234"/>
      <c r="D14" s="234"/>
      <c r="E14" s="234"/>
      <c r="F14" s="234"/>
      <c r="G14" s="234"/>
      <c r="H14" s="234"/>
      <c r="I14" s="234"/>
      <c r="J14" s="234"/>
      <c r="K14" s="234"/>
      <c r="L14" s="234"/>
      <c r="M14" s="234"/>
      <c r="N14" s="234"/>
      <c r="O14" s="234"/>
      <c r="P14" s="234"/>
      <c r="Q14" s="234"/>
      <c r="R14" s="234"/>
      <c r="S14" s="235"/>
      <c r="T14" s="98"/>
      <c r="U14" s="262"/>
      <c r="V14" s="263"/>
      <c r="W14" s="86"/>
      <c r="X14" s="98"/>
      <c r="Y14" s="98"/>
      <c r="Z14" s="98"/>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40"/>
      <c r="BY14" s="101"/>
      <c r="CJ14" s="92"/>
      <c r="CP14" s="229"/>
      <c r="CQ14" s="149"/>
    </row>
    <row r="15" spans="1:95" ht="10.5" customHeight="1" x14ac:dyDescent="0.15">
      <c r="A15" s="233"/>
      <c r="B15" s="234"/>
      <c r="C15" s="234"/>
      <c r="D15" s="234"/>
      <c r="E15" s="234"/>
      <c r="F15" s="234"/>
      <c r="G15" s="234"/>
      <c r="H15" s="234"/>
      <c r="I15" s="234"/>
      <c r="J15" s="234"/>
      <c r="K15" s="234"/>
      <c r="L15" s="234"/>
      <c r="M15" s="234"/>
      <c r="N15" s="234"/>
      <c r="O15" s="234"/>
      <c r="P15" s="234"/>
      <c r="Q15" s="234"/>
      <c r="R15" s="234"/>
      <c r="S15" s="235"/>
      <c r="T15" s="98"/>
      <c r="U15" s="262"/>
      <c r="V15" s="263"/>
      <c r="W15" s="86"/>
      <c r="X15" s="98"/>
      <c r="Y15" s="98"/>
      <c r="Z15" s="98"/>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40"/>
      <c r="BY15" s="101"/>
      <c r="CJ15" s="92"/>
    </row>
    <row r="16" spans="1:95" ht="10.5" customHeight="1" x14ac:dyDescent="0.15">
      <c r="A16" s="233"/>
      <c r="B16" s="234"/>
      <c r="C16" s="234"/>
      <c r="D16" s="234"/>
      <c r="E16" s="234"/>
      <c r="F16" s="234"/>
      <c r="G16" s="234"/>
      <c r="H16" s="234"/>
      <c r="I16" s="234"/>
      <c r="J16" s="234"/>
      <c r="K16" s="234"/>
      <c r="L16" s="234"/>
      <c r="M16" s="234"/>
      <c r="N16" s="234"/>
      <c r="O16" s="234"/>
      <c r="P16" s="234"/>
      <c r="Q16" s="234"/>
      <c r="R16" s="234"/>
      <c r="S16" s="235"/>
      <c r="T16" s="98"/>
      <c r="U16" s="262"/>
      <c r="V16" s="263"/>
      <c r="W16" s="86"/>
      <c r="X16" s="98"/>
      <c r="Y16" s="98"/>
      <c r="Z16" s="98"/>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40"/>
      <c r="BY16" s="101"/>
      <c r="CJ16" s="92"/>
    </row>
    <row r="17" spans="1:95" ht="10.5" customHeight="1" x14ac:dyDescent="0.15">
      <c r="A17" s="233"/>
      <c r="B17" s="234"/>
      <c r="C17" s="234"/>
      <c r="D17" s="234"/>
      <c r="E17" s="234"/>
      <c r="F17" s="234"/>
      <c r="G17" s="234"/>
      <c r="H17" s="234"/>
      <c r="I17" s="234"/>
      <c r="J17" s="234"/>
      <c r="K17" s="234"/>
      <c r="L17" s="234"/>
      <c r="M17" s="234"/>
      <c r="N17" s="234"/>
      <c r="O17" s="234"/>
      <c r="P17" s="234"/>
      <c r="Q17" s="234"/>
      <c r="R17" s="234"/>
      <c r="S17" s="235"/>
      <c r="T17" s="98"/>
      <c r="U17" s="262"/>
      <c r="V17" s="263"/>
      <c r="W17" s="86"/>
      <c r="X17" s="98"/>
      <c r="Y17" s="98"/>
      <c r="Z17" s="98"/>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40"/>
      <c r="BY17" s="101"/>
      <c r="CJ17" s="92"/>
    </row>
    <row r="18" spans="1:95" ht="10.5" customHeight="1" x14ac:dyDescent="0.15">
      <c r="A18" s="233"/>
      <c r="B18" s="234"/>
      <c r="C18" s="234"/>
      <c r="D18" s="234"/>
      <c r="E18" s="234"/>
      <c r="F18" s="234"/>
      <c r="G18" s="234"/>
      <c r="H18" s="234"/>
      <c r="I18" s="234"/>
      <c r="J18" s="234"/>
      <c r="K18" s="234"/>
      <c r="L18" s="234"/>
      <c r="M18" s="234"/>
      <c r="N18" s="234"/>
      <c r="O18" s="234"/>
      <c r="P18" s="234"/>
      <c r="Q18" s="234"/>
      <c r="R18" s="234"/>
      <c r="S18" s="235"/>
      <c r="T18" s="98"/>
      <c r="U18" s="262"/>
      <c r="V18" s="263"/>
      <c r="W18" s="86"/>
      <c r="X18" s="98"/>
      <c r="Y18" s="98"/>
      <c r="Z18" s="98"/>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40"/>
      <c r="BY18" s="101"/>
      <c r="CJ18" s="92"/>
      <c r="CQ18" s="85" t="s">
        <v>135</v>
      </c>
    </row>
    <row r="19" spans="1:95" ht="10.5" customHeight="1" thickBot="1" x14ac:dyDescent="0.2">
      <c r="A19" s="236"/>
      <c r="B19" s="237"/>
      <c r="C19" s="237"/>
      <c r="D19" s="237"/>
      <c r="E19" s="237"/>
      <c r="F19" s="237"/>
      <c r="G19" s="237"/>
      <c r="H19" s="237"/>
      <c r="I19" s="237"/>
      <c r="J19" s="237"/>
      <c r="K19" s="237"/>
      <c r="L19" s="237"/>
      <c r="M19" s="237"/>
      <c r="N19" s="237"/>
      <c r="O19" s="237"/>
      <c r="P19" s="237"/>
      <c r="Q19" s="237"/>
      <c r="R19" s="237"/>
      <c r="S19" s="238"/>
      <c r="T19" s="98"/>
      <c r="U19" s="262"/>
      <c r="V19" s="263"/>
      <c r="W19" s="86"/>
      <c r="X19" s="98"/>
      <c r="Y19" s="98"/>
      <c r="Z19" s="98"/>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2"/>
      <c r="BY19" s="101"/>
      <c r="CJ19" s="92"/>
      <c r="CQ19" s="85" t="s">
        <v>136</v>
      </c>
    </row>
    <row r="20" spans="1:95" ht="10.5" customHeight="1" x14ac:dyDescent="0.15">
      <c r="A20" s="266" t="str">
        <f>IF(CQ11="","","②"&amp;CQ11)</f>
        <v/>
      </c>
      <c r="B20" s="267"/>
      <c r="C20" s="267"/>
      <c r="D20" s="267"/>
      <c r="E20" s="267"/>
      <c r="F20" s="267"/>
      <c r="G20" s="267"/>
      <c r="H20" s="267"/>
      <c r="I20" s="267"/>
      <c r="J20" s="267"/>
      <c r="K20" s="267"/>
      <c r="L20" s="267"/>
      <c r="M20" s="267"/>
      <c r="N20" s="267"/>
      <c r="O20" s="102"/>
      <c r="P20" s="102"/>
      <c r="Q20" s="102"/>
      <c r="R20" s="102"/>
      <c r="S20" s="103"/>
      <c r="U20" s="262"/>
      <c r="V20" s="263"/>
      <c r="W20" s="270" t="s">
        <v>119</v>
      </c>
      <c r="X20" s="271"/>
      <c r="Y20" s="271"/>
      <c r="Z20" s="271"/>
      <c r="AA20" s="104"/>
      <c r="AB20" s="104"/>
      <c r="AC20" s="104"/>
      <c r="AD20" s="104"/>
      <c r="AE20" s="104"/>
      <c r="AF20" s="104"/>
      <c r="AG20" s="104"/>
      <c r="AH20" s="104"/>
      <c r="AI20" s="104"/>
      <c r="AJ20" s="104"/>
      <c r="AK20" s="271" t="s">
        <v>132</v>
      </c>
      <c r="AL20" s="271"/>
      <c r="AM20" s="104"/>
      <c r="AN20" s="104"/>
      <c r="AO20" s="104"/>
      <c r="AP20" s="104"/>
      <c r="AQ20" s="104"/>
      <c r="AR20" s="104"/>
      <c r="AS20" s="104"/>
      <c r="AT20" s="104"/>
      <c r="AU20" s="104"/>
      <c r="AV20" s="104"/>
      <c r="AW20" s="104"/>
      <c r="AX20" s="104"/>
      <c r="AY20" s="104"/>
      <c r="AZ20" s="271" t="s">
        <v>10</v>
      </c>
      <c r="BA20" s="271"/>
      <c r="BB20" s="104"/>
      <c r="BC20" s="104"/>
      <c r="BD20" s="104"/>
      <c r="BE20" s="104"/>
      <c r="BF20" s="104"/>
      <c r="BG20" s="104"/>
      <c r="BH20" s="104"/>
      <c r="BI20" s="104"/>
      <c r="BJ20" s="104"/>
      <c r="BK20" s="104"/>
      <c r="BL20" s="104"/>
      <c r="BM20" s="104"/>
      <c r="BN20" s="104"/>
      <c r="BO20" s="104"/>
      <c r="BP20" s="104"/>
      <c r="BQ20" s="104"/>
      <c r="BR20" s="104"/>
      <c r="BS20" s="104"/>
      <c r="BT20" s="104"/>
      <c r="BU20" s="104"/>
      <c r="BV20" s="105"/>
      <c r="BY20" s="274"/>
      <c r="BZ20" s="275"/>
      <c r="CA20" s="275"/>
      <c r="CB20" s="275"/>
      <c r="CC20" s="275"/>
      <c r="CD20" s="275"/>
      <c r="CE20" s="275"/>
      <c r="CF20" s="275"/>
      <c r="CG20" s="275"/>
      <c r="CH20" s="275"/>
      <c r="CI20" s="275"/>
      <c r="CJ20" s="276"/>
      <c r="CQ20" s="85" t="s">
        <v>137</v>
      </c>
    </row>
    <row r="21" spans="1:95" ht="10.5" customHeight="1" x14ac:dyDescent="0.15">
      <c r="A21" s="268"/>
      <c r="B21" s="269"/>
      <c r="C21" s="269"/>
      <c r="D21" s="269"/>
      <c r="E21" s="269"/>
      <c r="F21" s="269"/>
      <c r="G21" s="269"/>
      <c r="H21" s="269"/>
      <c r="I21" s="269"/>
      <c r="J21" s="269"/>
      <c r="K21" s="269"/>
      <c r="L21" s="269"/>
      <c r="M21" s="269"/>
      <c r="N21" s="269"/>
      <c r="S21" s="92"/>
      <c r="U21" s="262"/>
      <c r="V21" s="263"/>
      <c r="W21" s="272"/>
      <c r="X21" s="273"/>
      <c r="Y21" s="273"/>
      <c r="Z21" s="273"/>
      <c r="AA21" s="106"/>
      <c r="AB21" s="106"/>
      <c r="AC21" s="106"/>
      <c r="AD21" s="106"/>
      <c r="AE21" s="106"/>
      <c r="AF21" s="106"/>
      <c r="AG21" s="106"/>
      <c r="AH21" s="107"/>
      <c r="AI21" s="106"/>
      <c r="AJ21" s="106"/>
      <c r="AK21" s="273"/>
      <c r="AL21" s="273"/>
      <c r="AM21" s="106"/>
      <c r="AN21" s="106"/>
      <c r="AO21" s="106"/>
      <c r="AP21" s="106"/>
      <c r="AQ21" s="106"/>
      <c r="AR21" s="106"/>
      <c r="AS21" s="106"/>
      <c r="AT21" s="106"/>
      <c r="AU21" s="106"/>
      <c r="AV21" s="106"/>
      <c r="AW21" s="106"/>
      <c r="AX21" s="106"/>
      <c r="AY21" s="106"/>
      <c r="AZ21" s="273"/>
      <c r="BA21" s="273"/>
      <c r="BB21" s="106"/>
      <c r="BC21" s="106"/>
      <c r="BD21" s="106"/>
      <c r="BE21" s="106"/>
      <c r="BF21" s="106"/>
      <c r="BG21" s="106"/>
      <c r="BH21" s="106"/>
      <c r="BI21" s="106"/>
      <c r="BJ21" s="106"/>
      <c r="BK21" s="106"/>
      <c r="BL21" s="106"/>
      <c r="BM21" s="106"/>
      <c r="BN21" s="106"/>
      <c r="BO21" s="106"/>
      <c r="BP21" s="106"/>
      <c r="BQ21" s="106"/>
      <c r="BR21" s="106"/>
      <c r="BS21" s="106"/>
      <c r="BT21" s="106"/>
      <c r="BU21" s="106"/>
      <c r="BV21" s="108"/>
      <c r="BY21" s="277"/>
      <c r="BZ21" s="278"/>
      <c r="CA21" s="278"/>
      <c r="CB21" s="278"/>
      <c r="CC21" s="278"/>
      <c r="CD21" s="278"/>
      <c r="CE21" s="278"/>
      <c r="CF21" s="278"/>
      <c r="CG21" s="278"/>
      <c r="CH21" s="278"/>
      <c r="CI21" s="278"/>
      <c r="CJ21" s="279"/>
    </row>
    <row r="22" spans="1:95" ht="10.5" customHeight="1" x14ac:dyDescent="0.15">
      <c r="A22" s="101"/>
      <c r="B22" s="109"/>
      <c r="S22" s="92"/>
      <c r="U22" s="262"/>
      <c r="V22" s="263"/>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82" t="s">
        <v>11</v>
      </c>
      <c r="BS22" s="282"/>
      <c r="BT22" s="282"/>
      <c r="BU22" s="282"/>
      <c r="BV22" s="283"/>
      <c r="BY22" s="288" t="str">
        <f>CQ7</f>
        <v>05-6626</v>
      </c>
      <c r="BZ22" s="289"/>
      <c r="CA22" s="289"/>
      <c r="CB22" s="289"/>
      <c r="CC22" s="289"/>
      <c r="CD22" s="289"/>
      <c r="CE22" s="289"/>
      <c r="CF22" s="289"/>
      <c r="CG22" s="289"/>
      <c r="CH22" s="289"/>
      <c r="CI22" s="289"/>
      <c r="CJ22" s="290"/>
    </row>
    <row r="23" spans="1:95" ht="10.5" customHeight="1" x14ac:dyDescent="0.15">
      <c r="A23" s="266" t="str">
        <f>IF(CQ13="","","③"&amp;CQ13)</f>
        <v/>
      </c>
      <c r="B23" s="267"/>
      <c r="C23" s="267"/>
      <c r="D23" s="267"/>
      <c r="E23" s="267"/>
      <c r="F23" s="267"/>
      <c r="G23" s="267"/>
      <c r="H23" s="267"/>
      <c r="I23" s="267"/>
      <c r="J23" s="267"/>
      <c r="K23" s="267"/>
      <c r="L23" s="267"/>
      <c r="M23" s="267"/>
      <c r="N23" s="267"/>
      <c r="O23" s="267"/>
      <c r="P23" s="267"/>
      <c r="Q23" s="102"/>
      <c r="R23" s="102"/>
      <c r="S23" s="103"/>
      <c r="U23" s="262"/>
      <c r="V23" s="263"/>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4"/>
      <c r="BS23" s="284"/>
      <c r="BT23" s="284"/>
      <c r="BU23" s="284"/>
      <c r="BV23" s="285"/>
      <c r="BY23" s="288"/>
      <c r="BZ23" s="289"/>
      <c r="CA23" s="289"/>
      <c r="CB23" s="289"/>
      <c r="CC23" s="289"/>
      <c r="CD23" s="289"/>
      <c r="CE23" s="289"/>
      <c r="CF23" s="289"/>
      <c r="CG23" s="289"/>
      <c r="CH23" s="289"/>
      <c r="CI23" s="289"/>
      <c r="CJ23" s="290"/>
    </row>
    <row r="24" spans="1:95" ht="10.5" customHeight="1" x14ac:dyDescent="0.15">
      <c r="A24" s="268"/>
      <c r="B24" s="269"/>
      <c r="C24" s="269"/>
      <c r="D24" s="269"/>
      <c r="E24" s="269"/>
      <c r="F24" s="269"/>
      <c r="G24" s="269"/>
      <c r="H24" s="269"/>
      <c r="I24" s="269"/>
      <c r="J24" s="269"/>
      <c r="K24" s="269"/>
      <c r="L24" s="269"/>
      <c r="M24" s="269"/>
      <c r="N24" s="269"/>
      <c r="O24" s="269"/>
      <c r="P24" s="269"/>
      <c r="S24" s="92"/>
      <c r="U24" s="262"/>
      <c r="V24" s="263"/>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4"/>
      <c r="BS24" s="284"/>
      <c r="BT24" s="284"/>
      <c r="BU24" s="284"/>
      <c r="BV24" s="285"/>
      <c r="BY24" s="288"/>
      <c r="BZ24" s="289"/>
      <c r="CA24" s="289"/>
      <c r="CB24" s="289"/>
      <c r="CC24" s="289"/>
      <c r="CD24" s="289"/>
      <c r="CE24" s="289"/>
      <c r="CF24" s="289"/>
      <c r="CG24" s="289"/>
      <c r="CH24" s="289"/>
      <c r="CI24" s="289"/>
      <c r="CJ24" s="290"/>
    </row>
    <row r="25" spans="1:95" ht="10.5" customHeight="1" thickBot="1" x14ac:dyDescent="0.2">
      <c r="A25" s="110"/>
      <c r="B25" s="111"/>
      <c r="C25" s="112"/>
      <c r="D25" s="112"/>
      <c r="E25" s="112"/>
      <c r="F25" s="112"/>
      <c r="G25" s="112"/>
      <c r="H25" s="112"/>
      <c r="I25" s="112"/>
      <c r="J25" s="112"/>
      <c r="K25" s="112"/>
      <c r="L25" s="112"/>
      <c r="M25" s="112"/>
      <c r="N25" s="112"/>
      <c r="O25" s="112"/>
      <c r="P25" s="112"/>
      <c r="Q25" s="112"/>
      <c r="R25" s="112"/>
      <c r="S25" s="113"/>
      <c r="T25" s="93"/>
      <c r="U25" s="264"/>
      <c r="V25" s="265"/>
      <c r="W25" s="112"/>
      <c r="X25" s="114"/>
      <c r="Y25" s="114"/>
      <c r="Z25" s="114"/>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6"/>
      <c r="BS25" s="286"/>
      <c r="BT25" s="286"/>
      <c r="BU25" s="286"/>
      <c r="BV25" s="287"/>
      <c r="BY25" s="291"/>
      <c r="BZ25" s="292"/>
      <c r="CA25" s="292"/>
      <c r="CB25" s="292"/>
      <c r="CC25" s="292"/>
      <c r="CD25" s="292"/>
      <c r="CE25" s="292"/>
      <c r="CF25" s="292"/>
      <c r="CG25" s="292"/>
      <c r="CH25" s="292"/>
      <c r="CI25" s="292"/>
      <c r="CJ25" s="293"/>
    </row>
    <row r="26" spans="1:95" ht="14.1" customHeight="1" x14ac:dyDescent="0.15">
      <c r="A26" s="294" t="s">
        <v>146</v>
      </c>
      <c r="B26" s="295"/>
      <c r="C26" s="295"/>
      <c r="D26" s="295"/>
      <c r="E26" s="295"/>
      <c r="F26" s="295"/>
      <c r="G26" s="295"/>
      <c r="H26" s="295"/>
      <c r="I26" s="295"/>
      <c r="J26" s="295"/>
      <c r="K26" s="295"/>
      <c r="L26" s="295"/>
      <c r="M26" s="295"/>
      <c r="N26" s="295"/>
      <c r="O26" s="295"/>
      <c r="P26" s="295"/>
      <c r="Q26" s="295"/>
      <c r="R26" s="295"/>
      <c r="S26" s="296"/>
      <c r="T26" s="300" t="s">
        <v>108</v>
      </c>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row>
    <row r="27" spans="1:95" ht="12.95" customHeight="1" x14ac:dyDescent="0.15">
      <c r="A27" s="297"/>
      <c r="B27" s="298"/>
      <c r="C27" s="298"/>
      <c r="D27" s="298"/>
      <c r="E27" s="298"/>
      <c r="F27" s="298"/>
      <c r="G27" s="298"/>
      <c r="H27" s="298"/>
      <c r="I27" s="298"/>
      <c r="J27" s="298"/>
      <c r="K27" s="298"/>
      <c r="L27" s="298"/>
      <c r="M27" s="298"/>
      <c r="N27" s="298"/>
      <c r="O27" s="298"/>
      <c r="P27" s="298"/>
      <c r="Q27" s="298"/>
      <c r="R27" s="298"/>
      <c r="S27" s="299"/>
      <c r="T27" s="300"/>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row>
    <row r="28" spans="1:95" ht="12.95" customHeight="1" thickBot="1" x14ac:dyDescent="0.2">
      <c r="A28" s="302" t="s">
        <v>112</v>
      </c>
      <c r="B28" s="303"/>
      <c r="C28" s="303"/>
      <c r="D28" s="303"/>
      <c r="E28" s="303"/>
      <c r="F28" s="303"/>
      <c r="G28" s="303"/>
      <c r="H28" s="303"/>
      <c r="I28" s="303"/>
      <c r="J28" s="303"/>
      <c r="K28" s="303"/>
      <c r="L28" s="303"/>
      <c r="M28" s="303"/>
      <c r="N28" s="303"/>
      <c r="O28" s="303"/>
      <c r="P28" s="303"/>
      <c r="Q28" s="303"/>
      <c r="R28" s="303"/>
      <c r="S28" s="304"/>
      <c r="T28" s="300"/>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row>
    <row r="29" spans="1:95" ht="12" customHeight="1" thickTop="1" x14ac:dyDescent="0.15">
      <c r="A29" s="305" t="str">
        <f>IF(BL43="歳暮","",CQ18)</f>
        <v/>
      </c>
      <c r="B29" s="306"/>
      <c r="C29" s="306"/>
      <c r="D29" s="306"/>
      <c r="E29" s="306"/>
      <c r="F29" s="306"/>
      <c r="G29" s="306"/>
      <c r="H29" s="306"/>
      <c r="I29" s="306"/>
      <c r="J29" s="306"/>
      <c r="K29" s="306"/>
      <c r="L29" s="306"/>
      <c r="M29" s="306"/>
      <c r="N29" s="306"/>
      <c r="O29" s="306"/>
      <c r="P29" s="306"/>
      <c r="Q29" s="306"/>
      <c r="R29" s="306"/>
      <c r="S29" s="309"/>
      <c r="T29" s="115"/>
      <c r="U29" s="332" t="s">
        <v>139</v>
      </c>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26" t="s">
        <v>120</v>
      </c>
      <c r="AZ29" s="327"/>
      <c r="BA29" s="327"/>
      <c r="BB29" s="327"/>
      <c r="BC29" s="327"/>
      <c r="BD29" s="327"/>
      <c r="BE29" s="320" t="s">
        <v>140</v>
      </c>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1"/>
    </row>
    <row r="30" spans="1:95" ht="12" customHeight="1" x14ac:dyDescent="0.15">
      <c r="A30" s="307"/>
      <c r="B30" s="308"/>
      <c r="C30" s="308"/>
      <c r="D30" s="308"/>
      <c r="E30" s="308"/>
      <c r="F30" s="308"/>
      <c r="G30" s="308"/>
      <c r="H30" s="308"/>
      <c r="I30" s="308"/>
      <c r="J30" s="308"/>
      <c r="K30" s="308"/>
      <c r="L30" s="308"/>
      <c r="M30" s="308"/>
      <c r="N30" s="308"/>
      <c r="O30" s="308"/>
      <c r="P30" s="308"/>
      <c r="Q30" s="308"/>
      <c r="R30" s="308"/>
      <c r="S30" s="310"/>
      <c r="T30" s="115"/>
      <c r="U30" s="334"/>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28"/>
      <c r="AZ30" s="329"/>
      <c r="BA30" s="329"/>
      <c r="BB30" s="329"/>
      <c r="BC30" s="329"/>
      <c r="BD30" s="329"/>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3"/>
    </row>
    <row r="31" spans="1:95" ht="12" customHeight="1" x14ac:dyDescent="0.15">
      <c r="A31" s="311" t="str">
        <f>IF(BL43="歳暮",CQ20,CQ19)</f>
        <v>１２月 ・上旬</v>
      </c>
      <c r="B31" s="312"/>
      <c r="C31" s="312"/>
      <c r="D31" s="312"/>
      <c r="E31" s="312"/>
      <c r="F31" s="312"/>
      <c r="G31" s="312"/>
      <c r="H31" s="312"/>
      <c r="I31" s="315" t="s">
        <v>41</v>
      </c>
      <c r="J31" s="315"/>
      <c r="K31" s="315"/>
      <c r="L31" s="315"/>
      <c r="M31" s="315"/>
      <c r="N31" s="315"/>
      <c r="O31" s="316" t="s">
        <v>138</v>
      </c>
      <c r="P31" s="316"/>
      <c r="Q31" s="316"/>
      <c r="R31" s="316"/>
      <c r="S31" s="317"/>
      <c r="T31" s="115"/>
      <c r="U31" s="336" t="s">
        <v>141</v>
      </c>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28"/>
      <c r="AZ31" s="329"/>
      <c r="BA31" s="329"/>
      <c r="BB31" s="329"/>
      <c r="BC31" s="329"/>
      <c r="BD31" s="329"/>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3"/>
    </row>
    <row r="32" spans="1:95" ht="12" customHeight="1" thickBot="1" x14ac:dyDescent="0.2">
      <c r="A32" s="313"/>
      <c r="B32" s="314"/>
      <c r="C32" s="314"/>
      <c r="D32" s="314"/>
      <c r="E32" s="314"/>
      <c r="F32" s="314"/>
      <c r="G32" s="314"/>
      <c r="H32" s="314"/>
      <c r="I32" s="314"/>
      <c r="J32" s="314"/>
      <c r="K32" s="314"/>
      <c r="L32" s="314"/>
      <c r="M32" s="314"/>
      <c r="N32" s="314"/>
      <c r="O32" s="318"/>
      <c r="P32" s="318"/>
      <c r="Q32" s="318"/>
      <c r="R32" s="318"/>
      <c r="S32" s="319"/>
      <c r="T32" s="115"/>
      <c r="U32" s="338"/>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0"/>
      <c r="AZ32" s="331"/>
      <c r="BA32" s="331"/>
      <c r="BB32" s="331"/>
      <c r="BC32" s="331"/>
      <c r="BD32" s="331"/>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5"/>
    </row>
    <row r="33" spans="1:97" ht="10.5" customHeight="1" thickBot="1" x14ac:dyDescent="0.2">
      <c r="B33" s="109"/>
      <c r="C33" s="93"/>
      <c r="D33" s="93"/>
      <c r="E33" s="93"/>
      <c r="F33" s="93"/>
      <c r="G33" s="93"/>
      <c r="H33" s="93"/>
      <c r="I33" s="93"/>
      <c r="J33" s="93"/>
      <c r="K33" s="93"/>
      <c r="L33" s="93"/>
      <c r="M33" s="93"/>
      <c r="N33" s="93"/>
      <c r="O33" s="93"/>
      <c r="P33" s="93"/>
      <c r="Q33" s="93"/>
      <c r="R33" s="93"/>
      <c r="S33" s="93"/>
      <c r="T33" s="93"/>
      <c r="U33" s="86"/>
      <c r="V33" s="86"/>
      <c r="W33" s="93"/>
      <c r="AG33" s="116"/>
      <c r="AH33" s="116"/>
      <c r="AI33" s="116"/>
      <c r="AJ33" s="116"/>
      <c r="AK33" s="116"/>
      <c r="AL33" s="116"/>
      <c r="AM33" s="117"/>
      <c r="AN33" s="117"/>
      <c r="AO33" s="117"/>
      <c r="BR33" s="118"/>
      <c r="BS33" s="118"/>
      <c r="BT33" s="118"/>
      <c r="BU33" s="118"/>
      <c r="BV33" s="118"/>
      <c r="BY33" s="119"/>
      <c r="BZ33" s="119"/>
      <c r="CA33" s="119"/>
      <c r="CB33" s="119"/>
      <c r="CC33" s="119"/>
      <c r="CD33" s="119"/>
      <c r="CE33" s="119"/>
      <c r="CF33" s="119"/>
      <c r="CG33" s="119"/>
      <c r="CH33" s="119"/>
      <c r="CI33" s="119"/>
      <c r="CJ33" s="119"/>
    </row>
    <row r="34" spans="1:97" ht="10.5" customHeight="1" x14ac:dyDescent="0.15">
      <c r="A34" s="260" t="s">
        <v>12</v>
      </c>
      <c r="B34" s="261"/>
      <c r="C34" s="79"/>
      <c r="D34" s="80"/>
      <c r="E34" s="80"/>
      <c r="F34" s="80"/>
      <c r="G34" s="80"/>
      <c r="H34" s="80"/>
      <c r="I34" s="80"/>
      <c r="J34" s="80"/>
      <c r="K34" s="80"/>
      <c r="L34" s="80"/>
      <c r="M34" s="80"/>
      <c r="N34" s="80"/>
      <c r="O34" s="80"/>
      <c r="P34" s="80"/>
      <c r="Q34" s="80"/>
      <c r="R34" s="81"/>
      <c r="S34" s="81"/>
      <c r="T34" s="81"/>
      <c r="U34" s="82"/>
      <c r="V34" s="82"/>
      <c r="W34" s="82"/>
      <c r="X34" s="82"/>
      <c r="Y34" s="82"/>
      <c r="Z34" s="82"/>
      <c r="AA34" s="81"/>
      <c r="AB34" s="81"/>
      <c r="AC34" s="83"/>
      <c r="AD34" s="83"/>
      <c r="AE34" s="83"/>
      <c r="AF34" s="83"/>
      <c r="AG34" s="83"/>
      <c r="AH34" s="83"/>
      <c r="AI34" s="83"/>
      <c r="AJ34" s="83"/>
      <c r="AK34" s="83"/>
      <c r="AL34" s="83"/>
      <c r="AM34" s="83"/>
      <c r="AN34" s="83"/>
      <c r="AO34" s="83"/>
      <c r="AP34" s="83"/>
      <c r="AQ34" s="83"/>
      <c r="AR34" s="83"/>
      <c r="AS34" s="81"/>
      <c r="AT34" s="81"/>
      <c r="AU34" s="81"/>
      <c r="AV34" s="81"/>
      <c r="AW34" s="81"/>
      <c r="AX34" s="81"/>
      <c r="AY34" s="81"/>
      <c r="AZ34" s="81"/>
      <c r="BA34" s="81"/>
      <c r="BB34" s="81"/>
      <c r="BC34" s="81"/>
      <c r="BD34" s="81"/>
      <c r="BE34" s="81"/>
      <c r="BF34" s="81"/>
      <c r="BG34" s="84"/>
      <c r="BH34" s="60"/>
      <c r="BI34" s="340" t="s">
        <v>32</v>
      </c>
      <c r="BJ34" s="341"/>
      <c r="BK34" s="341"/>
      <c r="BL34" s="341"/>
      <c r="BM34" s="341"/>
      <c r="BN34" s="341"/>
      <c r="BO34" s="341"/>
      <c r="BP34" s="341"/>
      <c r="BQ34" s="341"/>
      <c r="BR34" s="341"/>
      <c r="BS34" s="341"/>
      <c r="BT34" s="342"/>
      <c r="BU34" s="346" t="s">
        <v>25</v>
      </c>
      <c r="BV34" s="341"/>
      <c r="BW34" s="341"/>
      <c r="BX34" s="341"/>
      <c r="BY34" s="341"/>
      <c r="BZ34" s="341"/>
      <c r="CA34" s="347"/>
      <c r="CB34" s="120"/>
      <c r="CC34" s="121"/>
      <c r="CD34" s="121"/>
      <c r="CE34" s="121"/>
      <c r="CF34" s="121"/>
      <c r="CG34" s="121"/>
      <c r="CH34" s="121"/>
      <c r="CI34" s="121"/>
      <c r="CJ34" s="121"/>
    </row>
    <row r="35" spans="1:97" ht="10.5" customHeight="1" x14ac:dyDescent="0.15">
      <c r="A35" s="262"/>
      <c r="B35" s="263"/>
      <c r="C35" s="86"/>
      <c r="D35" s="226" t="s">
        <v>6</v>
      </c>
      <c r="E35" s="226"/>
      <c r="F35" s="87"/>
      <c r="G35" s="88"/>
      <c r="H35" s="89"/>
      <c r="I35" s="88"/>
      <c r="J35" s="89"/>
      <c r="K35" s="88"/>
      <c r="L35" s="89"/>
      <c r="M35" s="227" t="s">
        <v>7</v>
      </c>
      <c r="N35" s="228"/>
      <c r="O35" s="88"/>
      <c r="P35" s="89"/>
      <c r="Q35" s="88"/>
      <c r="R35" s="89"/>
      <c r="S35" s="88"/>
      <c r="T35" s="89"/>
      <c r="U35" s="88"/>
      <c r="V35" s="89"/>
      <c r="W35" s="90"/>
      <c r="X35" s="90"/>
      <c r="Y35" s="90"/>
      <c r="Z35" s="90"/>
      <c r="AC35" s="91"/>
      <c r="AD35" s="91"/>
      <c r="AE35" s="91"/>
      <c r="AF35" s="91"/>
      <c r="AG35" s="91"/>
      <c r="AH35" s="91"/>
      <c r="AI35" s="91"/>
      <c r="AJ35" s="91"/>
      <c r="AK35" s="91"/>
      <c r="AL35" s="91"/>
      <c r="AM35" s="91"/>
      <c r="AN35" s="91"/>
      <c r="AO35" s="91"/>
      <c r="AP35" s="91"/>
      <c r="AQ35" s="91"/>
      <c r="AR35" s="91"/>
      <c r="BG35" s="92"/>
      <c r="BH35" s="60"/>
      <c r="BI35" s="343"/>
      <c r="BJ35" s="344"/>
      <c r="BK35" s="344"/>
      <c r="BL35" s="344"/>
      <c r="BM35" s="344"/>
      <c r="BN35" s="344"/>
      <c r="BO35" s="344"/>
      <c r="BP35" s="344"/>
      <c r="BQ35" s="344"/>
      <c r="BR35" s="344"/>
      <c r="BS35" s="344"/>
      <c r="BT35" s="345"/>
      <c r="BU35" s="348"/>
      <c r="BV35" s="344"/>
      <c r="BW35" s="344"/>
      <c r="BX35" s="344"/>
      <c r="BY35" s="344"/>
      <c r="BZ35" s="344"/>
      <c r="CA35" s="349"/>
      <c r="CB35" s="60"/>
      <c r="CC35" s="121"/>
      <c r="CD35" s="121"/>
      <c r="CE35" s="121"/>
      <c r="CF35" s="121"/>
      <c r="CG35" s="121"/>
      <c r="CH35" s="121"/>
      <c r="CI35" s="121"/>
      <c r="CJ35" s="121"/>
    </row>
    <row r="36" spans="1:97" ht="10.5" customHeight="1" x14ac:dyDescent="0.15">
      <c r="A36" s="262"/>
      <c r="B36" s="263"/>
      <c r="C36" s="86"/>
      <c r="D36" s="226"/>
      <c r="E36" s="226"/>
      <c r="F36" s="87"/>
      <c r="G36" s="94"/>
      <c r="H36" s="95"/>
      <c r="I36" s="94"/>
      <c r="J36" s="95"/>
      <c r="K36" s="94"/>
      <c r="L36" s="95"/>
      <c r="M36" s="227"/>
      <c r="N36" s="228"/>
      <c r="O36" s="94"/>
      <c r="P36" s="95"/>
      <c r="Q36" s="94"/>
      <c r="R36" s="95"/>
      <c r="S36" s="94"/>
      <c r="T36" s="95"/>
      <c r="U36" s="94"/>
      <c r="V36" s="95"/>
      <c r="W36" s="90"/>
      <c r="X36" s="90"/>
      <c r="Y36" s="90"/>
      <c r="Z36" s="90"/>
      <c r="AC36" s="96"/>
      <c r="AD36" s="96"/>
      <c r="AE36" s="96"/>
      <c r="AF36" s="96"/>
      <c r="AG36" s="96"/>
      <c r="AH36" s="96"/>
      <c r="AI36" s="96"/>
      <c r="AJ36" s="96"/>
      <c r="AK36" s="96"/>
      <c r="AL36" s="96"/>
      <c r="AM36" s="96"/>
      <c r="AN36" s="96"/>
      <c r="AO36" s="96"/>
      <c r="AP36" s="96"/>
      <c r="AQ36" s="96"/>
      <c r="AR36" s="96"/>
      <c r="BG36" s="92"/>
      <c r="BH36" s="60"/>
      <c r="BI36" s="350"/>
      <c r="BJ36" s="351"/>
      <c r="BK36" s="351"/>
      <c r="BL36" s="351"/>
      <c r="BM36" s="351"/>
      <c r="BN36" s="351"/>
      <c r="BO36" s="351"/>
      <c r="BP36" s="351"/>
      <c r="BQ36" s="351"/>
      <c r="BR36" s="351"/>
      <c r="BS36" s="351"/>
      <c r="BT36" s="352"/>
      <c r="BU36" s="355"/>
      <c r="BV36" s="356"/>
      <c r="BW36" s="356"/>
      <c r="BX36" s="356"/>
      <c r="BY36" s="356"/>
      <c r="BZ36" s="356"/>
      <c r="CA36" s="357"/>
      <c r="CB36" s="60"/>
      <c r="CC36" s="122"/>
      <c r="CD36" s="122"/>
      <c r="CE36" s="122"/>
      <c r="CF36" s="122"/>
      <c r="CG36" s="122"/>
      <c r="CH36" s="122"/>
      <c r="CI36" s="122"/>
      <c r="CJ36" s="122"/>
    </row>
    <row r="37" spans="1:97" ht="10.5" customHeight="1" x14ac:dyDescent="0.15">
      <c r="A37" s="262"/>
      <c r="B37" s="263"/>
      <c r="C37" s="86"/>
      <c r="D37" s="98"/>
      <c r="E37" s="98"/>
      <c r="F37" s="98"/>
      <c r="G37" s="99"/>
      <c r="H37" s="100"/>
      <c r="I37" s="99"/>
      <c r="J37" s="100"/>
      <c r="K37" s="99"/>
      <c r="L37" s="100"/>
      <c r="M37" s="227"/>
      <c r="N37" s="228"/>
      <c r="O37" s="99"/>
      <c r="P37" s="100"/>
      <c r="Q37" s="99"/>
      <c r="R37" s="100"/>
      <c r="S37" s="99"/>
      <c r="T37" s="100"/>
      <c r="U37" s="99"/>
      <c r="V37" s="100"/>
      <c r="W37" s="90"/>
      <c r="X37" s="90"/>
      <c r="Y37" s="90"/>
      <c r="Z37" s="90"/>
      <c r="AC37" s="96"/>
      <c r="AD37" s="96"/>
      <c r="AE37" s="96"/>
      <c r="AF37" s="96"/>
      <c r="AG37" s="96"/>
      <c r="AH37" s="96"/>
      <c r="AI37" s="96"/>
      <c r="AJ37" s="96"/>
      <c r="AK37" s="96"/>
      <c r="AL37" s="96"/>
      <c r="AM37" s="96"/>
      <c r="AN37" s="96"/>
      <c r="AO37" s="96"/>
      <c r="AP37" s="96"/>
      <c r="AQ37" s="96"/>
      <c r="AR37" s="96"/>
      <c r="BG37" s="92"/>
      <c r="BH37" s="60"/>
      <c r="BI37" s="353"/>
      <c r="BJ37" s="214"/>
      <c r="BK37" s="214"/>
      <c r="BL37" s="214"/>
      <c r="BM37" s="214"/>
      <c r="BN37" s="214"/>
      <c r="BO37" s="214"/>
      <c r="BP37" s="214"/>
      <c r="BQ37" s="214"/>
      <c r="BR37" s="214"/>
      <c r="BS37" s="214"/>
      <c r="BT37" s="354"/>
      <c r="BU37" s="358"/>
      <c r="BV37" s="359"/>
      <c r="BW37" s="359"/>
      <c r="BX37" s="359"/>
      <c r="BY37" s="359"/>
      <c r="BZ37" s="359"/>
      <c r="CA37" s="360"/>
      <c r="CB37" s="60"/>
      <c r="CC37" s="122"/>
      <c r="CD37" s="122"/>
      <c r="CE37" s="122"/>
      <c r="CF37" s="122"/>
      <c r="CG37" s="122"/>
      <c r="CH37" s="122"/>
      <c r="CI37" s="122"/>
      <c r="CJ37" s="122"/>
      <c r="CR37" s="226"/>
      <c r="CS37" s="226"/>
    </row>
    <row r="38" spans="1:97" ht="10.5" customHeight="1" x14ac:dyDescent="0.15">
      <c r="A38" s="262"/>
      <c r="B38" s="263"/>
      <c r="C38" s="86"/>
      <c r="D38" s="98"/>
      <c r="E38" s="98"/>
      <c r="F38" s="98"/>
      <c r="G38" s="98"/>
      <c r="H38" s="98"/>
      <c r="I38" s="98"/>
      <c r="J38" s="98"/>
      <c r="K38" s="98"/>
      <c r="L38" s="98"/>
      <c r="M38" s="98"/>
      <c r="N38" s="98"/>
      <c r="O38" s="98"/>
      <c r="P38" s="98"/>
      <c r="Q38" s="98"/>
      <c r="R38" s="98"/>
      <c r="S38" s="98"/>
      <c r="T38" s="98"/>
      <c r="U38" s="123"/>
      <c r="V38" s="123"/>
      <c r="W38" s="123"/>
      <c r="X38" s="123"/>
      <c r="Y38" s="123"/>
      <c r="Z38" s="123"/>
      <c r="BG38" s="92"/>
      <c r="BH38" s="60"/>
      <c r="BI38" s="353"/>
      <c r="BJ38" s="214"/>
      <c r="BK38" s="214"/>
      <c r="BL38" s="214"/>
      <c r="BM38" s="214"/>
      <c r="BN38" s="214"/>
      <c r="BO38" s="214"/>
      <c r="BP38" s="214"/>
      <c r="BQ38" s="214"/>
      <c r="BR38" s="214"/>
      <c r="BS38" s="214"/>
      <c r="BT38" s="354"/>
      <c r="BU38" s="358"/>
      <c r="BV38" s="359"/>
      <c r="BW38" s="359"/>
      <c r="BX38" s="359"/>
      <c r="BY38" s="359"/>
      <c r="BZ38" s="359"/>
      <c r="CA38" s="360"/>
      <c r="CB38" s="60"/>
      <c r="CC38" s="122"/>
      <c r="CD38" s="122"/>
      <c r="CE38" s="122"/>
      <c r="CF38" s="122"/>
      <c r="CG38" s="122"/>
      <c r="CH38" s="122"/>
      <c r="CI38" s="122"/>
      <c r="CJ38" s="122"/>
      <c r="CR38" s="226"/>
      <c r="CS38" s="226"/>
    </row>
    <row r="39" spans="1:97" ht="10.5" customHeight="1" x14ac:dyDescent="0.15">
      <c r="A39" s="262"/>
      <c r="B39" s="263"/>
      <c r="C39" s="86"/>
      <c r="D39" s="98"/>
      <c r="E39" s="98"/>
      <c r="F39" s="98"/>
      <c r="G39" s="98"/>
      <c r="H39" s="98"/>
      <c r="I39" s="98"/>
      <c r="J39" s="98"/>
      <c r="K39" s="98"/>
      <c r="L39" s="98"/>
      <c r="M39" s="98"/>
      <c r="N39" s="98"/>
      <c r="O39" s="98"/>
      <c r="P39" s="98"/>
      <c r="Q39" s="98"/>
      <c r="R39" s="98"/>
      <c r="S39" s="98"/>
      <c r="U39" s="123"/>
      <c r="V39" s="123"/>
      <c r="W39" s="123"/>
      <c r="X39" s="123"/>
      <c r="Y39" s="123"/>
      <c r="Z39" s="123"/>
      <c r="BG39" s="92"/>
      <c r="BH39" s="60"/>
      <c r="BI39" s="353"/>
      <c r="BJ39" s="214"/>
      <c r="BK39" s="214"/>
      <c r="BL39" s="214"/>
      <c r="BM39" s="214"/>
      <c r="BN39" s="214"/>
      <c r="BO39" s="214"/>
      <c r="BP39" s="214"/>
      <c r="BQ39" s="214"/>
      <c r="BR39" s="214"/>
      <c r="BS39" s="214"/>
      <c r="BT39" s="124"/>
      <c r="BU39" s="358"/>
      <c r="BV39" s="359"/>
      <c r="BW39" s="359"/>
      <c r="BX39" s="359"/>
      <c r="BY39" s="359"/>
      <c r="BZ39" s="359"/>
      <c r="CA39" s="125"/>
      <c r="CB39" s="60"/>
      <c r="CC39" s="126"/>
      <c r="CD39" s="126"/>
      <c r="CE39" s="126"/>
      <c r="CF39" s="126"/>
      <c r="CG39" s="126"/>
      <c r="CH39" s="126"/>
      <c r="CI39" s="126"/>
      <c r="CJ39" s="126"/>
    </row>
    <row r="40" spans="1:97" ht="10.5" customHeight="1" thickBot="1" x14ac:dyDescent="0.2">
      <c r="A40" s="262"/>
      <c r="B40" s="263"/>
      <c r="C40" s="86"/>
      <c r="D40" s="98"/>
      <c r="E40" s="98"/>
      <c r="F40" s="98"/>
      <c r="G40" s="98"/>
      <c r="H40" s="98"/>
      <c r="I40" s="98"/>
      <c r="J40" s="98"/>
      <c r="K40" s="98"/>
      <c r="L40" s="98"/>
      <c r="M40" s="98"/>
      <c r="N40" s="98"/>
      <c r="O40" s="98"/>
      <c r="P40" s="98"/>
      <c r="Q40" s="98"/>
      <c r="R40" s="98"/>
      <c r="S40" s="98"/>
      <c r="BG40" s="92"/>
      <c r="BH40" s="60"/>
      <c r="BI40" s="361"/>
      <c r="BJ40" s="216"/>
      <c r="BK40" s="216"/>
      <c r="BL40" s="216"/>
      <c r="BM40" s="216"/>
      <c r="BN40" s="216"/>
      <c r="BO40" s="216"/>
      <c r="BP40" s="216"/>
      <c r="BQ40" s="216"/>
      <c r="BR40" s="216"/>
      <c r="BS40" s="216"/>
      <c r="BT40" s="127"/>
      <c r="BU40" s="362"/>
      <c r="BV40" s="363"/>
      <c r="BW40" s="363"/>
      <c r="BX40" s="363"/>
      <c r="BY40" s="363"/>
      <c r="BZ40" s="363"/>
      <c r="CA40" s="128"/>
      <c r="CB40" s="60"/>
      <c r="CC40" s="126"/>
      <c r="CD40" s="126"/>
      <c r="CE40" s="126"/>
      <c r="CF40" s="126"/>
      <c r="CG40" s="126"/>
      <c r="CH40" s="126"/>
      <c r="CI40" s="126"/>
      <c r="CJ40" s="126"/>
    </row>
    <row r="41" spans="1:97" ht="14.1" customHeight="1" thickBot="1" x14ac:dyDescent="0.25">
      <c r="A41" s="262"/>
      <c r="B41" s="263"/>
      <c r="C41" s="86"/>
      <c r="D41" s="98"/>
      <c r="E41" s="98"/>
      <c r="F41" s="98"/>
      <c r="G41" s="98"/>
      <c r="H41" s="98"/>
      <c r="I41" s="98"/>
      <c r="J41" s="98"/>
      <c r="K41" s="98"/>
      <c r="L41" s="98"/>
      <c r="M41" s="98"/>
      <c r="N41" s="98"/>
      <c r="O41" s="98"/>
      <c r="P41" s="98"/>
      <c r="Q41" s="98"/>
      <c r="R41" s="98"/>
      <c r="S41" s="98"/>
      <c r="BG41" s="92"/>
      <c r="BH41" s="60"/>
      <c r="BI41" s="364" t="s">
        <v>114</v>
      </c>
      <c r="BJ41" s="364"/>
      <c r="BK41" s="364"/>
      <c r="BL41" s="364"/>
      <c r="BM41" s="364"/>
      <c r="BN41" s="364"/>
      <c r="BO41" s="364"/>
      <c r="BP41" s="364"/>
      <c r="BQ41" s="364"/>
      <c r="BR41" s="364"/>
      <c r="BS41" s="364"/>
      <c r="BT41" s="364"/>
      <c r="BU41" s="364"/>
      <c r="BV41" s="364"/>
      <c r="BW41" s="364"/>
      <c r="BX41" s="364"/>
      <c r="BY41" s="364"/>
      <c r="BZ41" s="364"/>
      <c r="CA41" s="364"/>
      <c r="CB41" s="60"/>
      <c r="CC41" s="126"/>
      <c r="CD41" s="126"/>
      <c r="CE41" s="126"/>
      <c r="CF41" s="126"/>
      <c r="CG41" s="126"/>
      <c r="CH41" s="126"/>
      <c r="CI41" s="126"/>
      <c r="CJ41" s="126"/>
    </row>
    <row r="42" spans="1:97" ht="14.1" customHeight="1" thickBot="1" x14ac:dyDescent="0.2">
      <c r="A42" s="262"/>
      <c r="B42" s="263"/>
      <c r="C42" s="86"/>
      <c r="D42" s="98"/>
      <c r="E42" s="98"/>
      <c r="F42" s="98"/>
      <c r="G42" s="98"/>
      <c r="H42" s="98"/>
      <c r="I42" s="98"/>
      <c r="J42" s="98"/>
      <c r="K42" s="98"/>
      <c r="L42" s="98"/>
      <c r="M42" s="98"/>
      <c r="N42" s="98"/>
      <c r="O42" s="98"/>
      <c r="P42" s="98"/>
      <c r="Q42" s="98"/>
      <c r="R42" s="98"/>
      <c r="S42" s="98"/>
      <c r="BG42" s="92"/>
      <c r="BH42" s="60"/>
      <c r="BI42" s="365" t="str">
        <f>"（ご希望のない場合は「"&amp;BL43&amp;"のし」発送となります）"</f>
        <v>（ご希望のない場合は「歳暮のし」発送となります）</v>
      </c>
      <c r="BJ42" s="365"/>
      <c r="BK42" s="365"/>
      <c r="BL42" s="365"/>
      <c r="BM42" s="365"/>
      <c r="BN42" s="365"/>
      <c r="BO42" s="365"/>
      <c r="BP42" s="365"/>
      <c r="BQ42" s="365"/>
      <c r="BR42" s="365"/>
      <c r="BS42" s="365"/>
      <c r="BT42" s="365"/>
      <c r="BU42" s="365"/>
      <c r="BV42" s="365"/>
      <c r="BW42" s="365"/>
      <c r="BX42" s="365"/>
      <c r="BY42" s="365"/>
      <c r="BZ42" s="365"/>
      <c r="CA42" s="365"/>
      <c r="CB42" s="60"/>
      <c r="CC42" s="340" t="s">
        <v>13</v>
      </c>
      <c r="CD42" s="341"/>
      <c r="CE42" s="341"/>
      <c r="CF42" s="341"/>
      <c r="CG42" s="341"/>
      <c r="CH42" s="341"/>
      <c r="CI42" s="341"/>
      <c r="CJ42" s="347"/>
    </row>
    <row r="43" spans="1:97" ht="10.5" customHeight="1" thickBot="1" x14ac:dyDescent="0.2">
      <c r="A43" s="262"/>
      <c r="B43" s="263"/>
      <c r="C43" s="270" t="s">
        <v>8</v>
      </c>
      <c r="D43" s="271"/>
      <c r="E43" s="271"/>
      <c r="F43" s="271"/>
      <c r="G43" s="104"/>
      <c r="H43" s="104"/>
      <c r="I43" s="104"/>
      <c r="J43" s="104"/>
      <c r="K43" s="104"/>
      <c r="L43" s="104"/>
      <c r="M43" s="104"/>
      <c r="N43" s="104"/>
      <c r="O43" s="104"/>
      <c r="P43" s="104"/>
      <c r="Q43" s="271" t="s">
        <v>9</v>
      </c>
      <c r="R43" s="271"/>
      <c r="S43" s="104"/>
      <c r="T43" s="104"/>
      <c r="U43" s="104"/>
      <c r="V43" s="104"/>
      <c r="W43" s="104"/>
      <c r="X43" s="104"/>
      <c r="Y43" s="104"/>
      <c r="Z43" s="104"/>
      <c r="AA43" s="104"/>
      <c r="AB43" s="104"/>
      <c r="AC43" s="104"/>
      <c r="AD43" s="104"/>
      <c r="AE43" s="104"/>
      <c r="AF43" s="271" t="s">
        <v>10</v>
      </c>
      <c r="AG43" s="271"/>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5"/>
      <c r="BH43" s="60"/>
      <c r="BI43" s="387" t="s">
        <v>14</v>
      </c>
      <c r="BJ43" s="388"/>
      <c r="BK43" s="129"/>
      <c r="BL43" s="369" t="s">
        <v>144</v>
      </c>
      <c r="BM43" s="369"/>
      <c r="BN43" s="65"/>
      <c r="BO43" s="369" t="s">
        <v>15</v>
      </c>
      <c r="BP43" s="369"/>
      <c r="BQ43" s="65"/>
      <c r="BR43" s="369" t="s">
        <v>16</v>
      </c>
      <c r="BS43" s="369"/>
      <c r="BT43" s="65"/>
      <c r="BU43" s="369" t="s">
        <v>17</v>
      </c>
      <c r="BV43" s="369"/>
      <c r="BW43" s="81"/>
      <c r="BX43" s="371" t="s">
        <v>121</v>
      </c>
      <c r="BY43" s="371"/>
      <c r="BZ43" s="371" t="s">
        <v>123</v>
      </c>
      <c r="CA43" s="373"/>
      <c r="CB43" s="60"/>
      <c r="CC43" s="366"/>
      <c r="CD43" s="367"/>
      <c r="CE43" s="367"/>
      <c r="CF43" s="367"/>
      <c r="CG43" s="367"/>
      <c r="CH43" s="367"/>
      <c r="CI43" s="367"/>
      <c r="CJ43" s="368"/>
    </row>
    <row r="44" spans="1:97" ht="10.5" customHeight="1" x14ac:dyDescent="0.15">
      <c r="A44" s="262"/>
      <c r="B44" s="263"/>
      <c r="C44" s="272"/>
      <c r="D44" s="273"/>
      <c r="E44" s="273"/>
      <c r="F44" s="273"/>
      <c r="G44" s="106"/>
      <c r="H44" s="106"/>
      <c r="I44" s="106"/>
      <c r="J44" s="106"/>
      <c r="K44" s="106"/>
      <c r="L44" s="106"/>
      <c r="M44" s="106"/>
      <c r="N44" s="107"/>
      <c r="O44" s="106"/>
      <c r="P44" s="106"/>
      <c r="Q44" s="273"/>
      <c r="R44" s="273"/>
      <c r="S44" s="106"/>
      <c r="T44" s="106"/>
      <c r="U44" s="106"/>
      <c r="V44" s="106"/>
      <c r="W44" s="106"/>
      <c r="X44" s="106"/>
      <c r="Y44" s="106"/>
      <c r="Z44" s="106"/>
      <c r="AA44" s="106"/>
      <c r="AB44" s="106"/>
      <c r="AC44" s="106"/>
      <c r="AD44" s="106"/>
      <c r="AE44" s="106"/>
      <c r="AF44" s="273"/>
      <c r="AG44" s="273"/>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8"/>
      <c r="BH44" s="60"/>
      <c r="BI44" s="389"/>
      <c r="BJ44" s="390"/>
      <c r="BK44" s="70"/>
      <c r="BL44" s="370"/>
      <c r="BM44" s="370"/>
      <c r="BN44" s="60"/>
      <c r="BO44" s="370"/>
      <c r="BP44" s="370"/>
      <c r="BQ44" s="60"/>
      <c r="BR44" s="370"/>
      <c r="BS44" s="370"/>
      <c r="BT44" s="60"/>
      <c r="BU44" s="370"/>
      <c r="BV44" s="370"/>
      <c r="BW44" s="130"/>
      <c r="BX44" s="372"/>
      <c r="BY44" s="372"/>
      <c r="BZ44" s="374"/>
      <c r="CA44" s="375"/>
      <c r="CB44" s="60"/>
      <c r="CC44" s="376"/>
      <c r="CD44" s="377"/>
      <c r="CE44" s="377"/>
      <c r="CF44" s="377"/>
      <c r="CG44" s="377"/>
      <c r="CH44" s="377"/>
      <c r="CI44" s="377"/>
      <c r="CJ44" s="378"/>
    </row>
    <row r="45" spans="1:97" ht="10.5" customHeight="1" x14ac:dyDescent="0.15">
      <c r="A45" s="262"/>
      <c r="B45" s="263"/>
      <c r="K45" s="131"/>
      <c r="L45" s="116"/>
      <c r="M45" s="116"/>
      <c r="N45" s="116"/>
      <c r="O45" s="116"/>
      <c r="P45" s="116"/>
      <c r="Q45" s="116"/>
      <c r="R45" s="116"/>
      <c r="S45" s="116"/>
      <c r="T45" s="116"/>
      <c r="BC45" s="282" t="s">
        <v>11</v>
      </c>
      <c r="BD45" s="282"/>
      <c r="BE45" s="282"/>
      <c r="BF45" s="282"/>
      <c r="BG45" s="283"/>
      <c r="BH45" s="60"/>
      <c r="BI45" s="389"/>
      <c r="BJ45" s="390"/>
      <c r="BK45" s="70"/>
      <c r="BL45" s="370"/>
      <c r="BM45" s="370"/>
      <c r="BN45" s="60"/>
      <c r="BO45" s="370"/>
      <c r="BP45" s="370"/>
      <c r="BQ45" s="60"/>
      <c r="BR45" s="370"/>
      <c r="BS45" s="370"/>
      <c r="BT45" s="132"/>
      <c r="BU45" s="370"/>
      <c r="BV45" s="370"/>
      <c r="BW45" s="130"/>
      <c r="BX45" s="372"/>
      <c r="BY45" s="372"/>
      <c r="BZ45" s="374"/>
      <c r="CA45" s="375"/>
      <c r="CB45" s="60"/>
      <c r="CC45" s="379"/>
      <c r="CD45" s="380"/>
      <c r="CE45" s="380"/>
      <c r="CF45" s="380"/>
      <c r="CG45" s="380"/>
      <c r="CH45" s="380"/>
      <c r="CI45" s="380"/>
      <c r="CJ45" s="381"/>
    </row>
    <row r="46" spans="1:97" ht="10.5" customHeight="1" x14ac:dyDescent="0.15">
      <c r="A46" s="262"/>
      <c r="B46" s="263"/>
      <c r="L46" s="131"/>
      <c r="M46" s="116"/>
      <c r="N46" s="116"/>
      <c r="O46" s="116"/>
      <c r="P46" s="116"/>
      <c r="Q46" s="116"/>
      <c r="R46" s="116"/>
      <c r="S46" s="116"/>
      <c r="T46" s="116"/>
      <c r="U46" s="116"/>
      <c r="BC46" s="284"/>
      <c r="BD46" s="284"/>
      <c r="BE46" s="284"/>
      <c r="BF46" s="284"/>
      <c r="BG46" s="285"/>
      <c r="BH46" s="60"/>
      <c r="BI46" s="389"/>
      <c r="BJ46" s="390"/>
      <c r="BK46" s="70"/>
      <c r="BL46" s="370"/>
      <c r="BM46" s="370"/>
      <c r="BN46" s="60"/>
      <c r="BO46" s="370"/>
      <c r="BP46" s="370"/>
      <c r="BQ46" s="60"/>
      <c r="BR46" s="370"/>
      <c r="BS46" s="370"/>
      <c r="BT46" s="60"/>
      <c r="BU46" s="370"/>
      <c r="BV46" s="370"/>
      <c r="BW46" s="130"/>
      <c r="BX46" s="372"/>
      <c r="BY46" s="372"/>
      <c r="BZ46" s="374"/>
      <c r="CA46" s="375"/>
      <c r="CB46" s="60"/>
      <c r="CC46" s="379"/>
      <c r="CD46" s="380"/>
      <c r="CE46" s="380"/>
      <c r="CF46" s="380"/>
      <c r="CG46" s="380"/>
      <c r="CH46" s="380"/>
      <c r="CI46" s="380"/>
      <c r="CJ46" s="381"/>
    </row>
    <row r="47" spans="1:97" ht="10.5" customHeight="1" x14ac:dyDescent="0.15">
      <c r="A47" s="262"/>
      <c r="B47" s="263"/>
      <c r="M47" s="116"/>
      <c r="N47" s="116"/>
      <c r="O47" s="116"/>
      <c r="P47" s="116"/>
      <c r="Q47" s="116"/>
      <c r="R47" s="116"/>
      <c r="S47" s="116"/>
      <c r="T47" s="116"/>
      <c r="U47" s="116"/>
      <c r="BC47" s="284"/>
      <c r="BD47" s="284"/>
      <c r="BE47" s="284"/>
      <c r="BF47" s="284"/>
      <c r="BG47" s="285"/>
      <c r="BH47" s="60"/>
      <c r="BI47" s="389"/>
      <c r="BJ47" s="390"/>
      <c r="BK47" s="60"/>
      <c r="BL47" s="60"/>
      <c r="BM47" s="60"/>
      <c r="BN47" s="60"/>
      <c r="BO47" s="60"/>
      <c r="BP47" s="60"/>
      <c r="BQ47" s="60"/>
      <c r="BR47" s="60"/>
      <c r="BS47" s="60"/>
      <c r="BT47" s="60"/>
      <c r="BU47" s="60"/>
      <c r="BV47" s="132"/>
      <c r="BW47" s="130"/>
      <c r="BX47" s="372"/>
      <c r="BY47" s="372"/>
      <c r="BZ47" s="374"/>
      <c r="CA47" s="375"/>
      <c r="CB47" s="60"/>
      <c r="CC47" s="379"/>
      <c r="CD47" s="380"/>
      <c r="CE47" s="380"/>
      <c r="CF47" s="380"/>
      <c r="CG47" s="380"/>
      <c r="CH47" s="380"/>
      <c r="CI47" s="380"/>
      <c r="CJ47" s="381"/>
    </row>
    <row r="48" spans="1:97" ht="10.5" customHeight="1" thickBot="1" x14ac:dyDescent="0.2">
      <c r="A48" s="264"/>
      <c r="B48" s="265"/>
      <c r="C48" s="112"/>
      <c r="D48" s="114"/>
      <c r="E48" s="114"/>
      <c r="F48" s="114"/>
      <c r="G48" s="114"/>
      <c r="H48" s="114"/>
      <c r="I48" s="114"/>
      <c r="J48" s="114"/>
      <c r="K48" s="114"/>
      <c r="L48" s="114"/>
      <c r="M48" s="133"/>
      <c r="N48" s="133"/>
      <c r="O48" s="133"/>
      <c r="P48" s="133"/>
      <c r="Q48" s="133"/>
      <c r="R48" s="133"/>
      <c r="S48" s="134"/>
      <c r="T48" s="134"/>
      <c r="U48" s="13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286"/>
      <c r="BD48" s="286"/>
      <c r="BE48" s="286"/>
      <c r="BF48" s="286"/>
      <c r="BG48" s="287"/>
      <c r="BH48" s="60"/>
      <c r="BI48" s="391"/>
      <c r="BJ48" s="392"/>
      <c r="BK48" s="135"/>
      <c r="BL48" s="135"/>
      <c r="BM48" s="135"/>
      <c r="BN48" s="135"/>
      <c r="BO48" s="135"/>
      <c r="BP48" s="135"/>
      <c r="BQ48" s="135"/>
      <c r="BR48" s="135"/>
      <c r="BS48" s="135"/>
      <c r="BT48" s="136"/>
      <c r="BU48" s="136"/>
      <c r="BV48" s="136"/>
      <c r="BW48" s="136"/>
      <c r="BX48" s="136"/>
      <c r="BY48" s="137"/>
      <c r="BZ48" s="385" t="s">
        <v>130</v>
      </c>
      <c r="CA48" s="386"/>
      <c r="CB48" s="138"/>
      <c r="CC48" s="382"/>
      <c r="CD48" s="383"/>
      <c r="CE48" s="383"/>
      <c r="CF48" s="383"/>
      <c r="CG48" s="383"/>
      <c r="CH48" s="383"/>
      <c r="CI48" s="383"/>
      <c r="CJ48" s="384"/>
    </row>
    <row r="49" spans="1:88" ht="10.5" customHeight="1" thickBot="1" x14ac:dyDescent="0.2">
      <c r="B49" s="109"/>
      <c r="C49" s="93"/>
      <c r="D49" s="93"/>
      <c r="E49" s="93"/>
      <c r="F49" s="93"/>
      <c r="G49" s="93"/>
      <c r="H49" s="93"/>
      <c r="I49" s="93"/>
      <c r="J49" s="93"/>
      <c r="K49" s="93"/>
      <c r="L49" s="93"/>
      <c r="M49" s="93"/>
      <c r="N49" s="93"/>
      <c r="O49" s="93"/>
      <c r="P49" s="93"/>
      <c r="Q49" s="93"/>
      <c r="R49" s="93"/>
      <c r="AB49" s="116"/>
      <c r="AC49" s="116"/>
      <c r="AD49" s="116"/>
      <c r="AE49" s="116"/>
      <c r="AF49" s="116"/>
      <c r="AG49" s="116"/>
      <c r="AH49" s="117"/>
      <c r="AI49" s="117"/>
      <c r="AJ49" s="117"/>
      <c r="BH49" s="60"/>
      <c r="BI49" s="71"/>
      <c r="BJ49" s="71"/>
      <c r="BK49" s="71"/>
      <c r="BL49" s="71"/>
      <c r="BM49" s="71"/>
      <c r="BN49" s="71"/>
      <c r="BO49" s="71"/>
      <c r="BP49" s="71"/>
      <c r="BQ49" s="71"/>
      <c r="BR49" s="71"/>
      <c r="BS49" s="71"/>
      <c r="BT49" s="71"/>
      <c r="BU49" s="71"/>
      <c r="BV49" s="71"/>
      <c r="BW49" s="71"/>
      <c r="BX49" s="71"/>
      <c r="BY49" s="71"/>
      <c r="BZ49" s="71"/>
      <c r="CA49" s="71"/>
      <c r="CB49" s="138"/>
      <c r="CC49" s="139"/>
      <c r="CD49" s="139"/>
      <c r="CE49" s="139"/>
      <c r="CF49" s="139"/>
      <c r="CG49" s="139"/>
      <c r="CH49" s="139"/>
      <c r="CI49" s="139"/>
      <c r="CJ49" s="139"/>
    </row>
    <row r="50" spans="1:88" ht="10.5" customHeight="1" thickBot="1" x14ac:dyDescent="0.2">
      <c r="A50" s="260" t="s">
        <v>18</v>
      </c>
      <c r="B50" s="261"/>
      <c r="C50" s="79"/>
      <c r="D50" s="80"/>
      <c r="E50" s="80"/>
      <c r="F50" s="80"/>
      <c r="G50" s="80"/>
      <c r="H50" s="80"/>
      <c r="I50" s="80"/>
      <c r="J50" s="80"/>
      <c r="K50" s="80"/>
      <c r="L50" s="80"/>
      <c r="M50" s="80"/>
      <c r="N50" s="80"/>
      <c r="O50" s="80"/>
      <c r="P50" s="80"/>
      <c r="Q50" s="80"/>
      <c r="R50" s="81"/>
      <c r="S50" s="81"/>
      <c r="T50" s="81"/>
      <c r="U50" s="82"/>
      <c r="V50" s="82"/>
      <c r="W50" s="82"/>
      <c r="X50" s="82"/>
      <c r="Y50" s="82"/>
      <c r="Z50" s="82"/>
      <c r="AA50" s="81"/>
      <c r="AB50" s="81"/>
      <c r="AC50" s="83"/>
      <c r="AD50" s="83"/>
      <c r="AE50" s="83"/>
      <c r="AF50" s="83"/>
      <c r="AG50" s="83"/>
      <c r="AH50" s="83"/>
      <c r="AI50" s="83"/>
      <c r="AJ50" s="83"/>
      <c r="AK50" s="83"/>
      <c r="AL50" s="83"/>
      <c r="AM50" s="83"/>
      <c r="AN50" s="83"/>
      <c r="AO50" s="83"/>
      <c r="AP50" s="83"/>
      <c r="AQ50" s="83"/>
      <c r="AR50" s="83"/>
      <c r="AS50" s="81"/>
      <c r="AT50" s="81"/>
      <c r="AU50" s="81"/>
      <c r="AV50" s="81"/>
      <c r="AW50" s="81"/>
      <c r="AX50" s="81"/>
      <c r="AY50" s="81"/>
      <c r="AZ50" s="81"/>
      <c r="BA50" s="81"/>
      <c r="BB50" s="81"/>
      <c r="BC50" s="81"/>
      <c r="BD50" s="81"/>
      <c r="BE50" s="81"/>
      <c r="BF50" s="81"/>
      <c r="BG50" s="84"/>
      <c r="BH50" s="60"/>
      <c r="BI50" s="140"/>
      <c r="BJ50" s="140"/>
      <c r="BK50" s="140"/>
      <c r="BL50" s="140"/>
      <c r="BM50" s="140"/>
      <c r="BN50" s="140"/>
      <c r="BO50" s="140"/>
      <c r="BP50" s="140"/>
      <c r="BQ50" s="140"/>
      <c r="BR50" s="140"/>
      <c r="BS50" s="140"/>
      <c r="BT50" s="140"/>
      <c r="BU50" s="140"/>
      <c r="BV50" s="140"/>
      <c r="BW50" s="140"/>
      <c r="BX50" s="140"/>
      <c r="BY50" s="140"/>
      <c r="BZ50" s="140"/>
      <c r="CA50" s="140"/>
      <c r="CB50" s="138"/>
      <c r="CC50" s="121"/>
      <c r="CD50" s="121"/>
      <c r="CE50" s="121"/>
      <c r="CF50" s="121"/>
      <c r="CG50" s="121"/>
      <c r="CH50" s="121"/>
      <c r="CI50" s="121"/>
      <c r="CJ50" s="121"/>
    </row>
    <row r="51" spans="1:88" ht="10.5" customHeight="1" x14ac:dyDescent="0.15">
      <c r="A51" s="262"/>
      <c r="B51" s="263"/>
      <c r="C51" s="86"/>
      <c r="D51" s="226" t="s">
        <v>122</v>
      </c>
      <c r="E51" s="226"/>
      <c r="F51" s="87"/>
      <c r="G51" s="88"/>
      <c r="H51" s="89"/>
      <c r="I51" s="88"/>
      <c r="J51" s="89"/>
      <c r="K51" s="88"/>
      <c r="L51" s="89"/>
      <c r="M51" s="227" t="s">
        <v>128</v>
      </c>
      <c r="N51" s="228"/>
      <c r="O51" s="88"/>
      <c r="P51" s="89"/>
      <c r="Q51" s="88"/>
      <c r="R51" s="89"/>
      <c r="S51" s="88"/>
      <c r="T51" s="89"/>
      <c r="U51" s="88"/>
      <c r="V51" s="89"/>
      <c r="W51" s="90"/>
      <c r="X51" s="90"/>
      <c r="Y51" s="90"/>
      <c r="Z51" s="90"/>
      <c r="AC51" s="91"/>
      <c r="AD51" s="91"/>
      <c r="AE51" s="91"/>
      <c r="AF51" s="91"/>
      <c r="AG51" s="91"/>
      <c r="AH51" s="91"/>
      <c r="AI51" s="91"/>
      <c r="AJ51" s="91"/>
      <c r="AK51" s="91"/>
      <c r="AL51" s="91"/>
      <c r="AM51" s="91"/>
      <c r="AN51" s="91"/>
      <c r="AO51" s="91"/>
      <c r="AP51" s="91"/>
      <c r="AQ51" s="91"/>
      <c r="AR51" s="91"/>
      <c r="BG51" s="92"/>
      <c r="BH51" s="60"/>
      <c r="BI51" s="340" t="s">
        <v>32</v>
      </c>
      <c r="BJ51" s="341"/>
      <c r="BK51" s="341"/>
      <c r="BL51" s="341"/>
      <c r="BM51" s="341"/>
      <c r="BN51" s="341"/>
      <c r="BO51" s="341"/>
      <c r="BP51" s="341"/>
      <c r="BQ51" s="341"/>
      <c r="BR51" s="341"/>
      <c r="BS51" s="341"/>
      <c r="BT51" s="342"/>
      <c r="BU51" s="346" t="s">
        <v>25</v>
      </c>
      <c r="BV51" s="341"/>
      <c r="BW51" s="341"/>
      <c r="BX51" s="341"/>
      <c r="BY51" s="341"/>
      <c r="BZ51" s="341"/>
      <c r="CA51" s="347"/>
      <c r="CB51" s="120"/>
      <c r="CC51" s="121"/>
      <c r="CD51" s="121"/>
      <c r="CE51" s="121"/>
      <c r="CF51" s="121"/>
      <c r="CG51" s="121"/>
      <c r="CH51" s="121"/>
      <c r="CI51" s="121"/>
      <c r="CJ51" s="121"/>
    </row>
    <row r="52" spans="1:88" ht="10.5" customHeight="1" x14ac:dyDescent="0.15">
      <c r="A52" s="262"/>
      <c r="B52" s="263"/>
      <c r="C52" s="86"/>
      <c r="D52" s="226"/>
      <c r="E52" s="226"/>
      <c r="F52" s="87"/>
      <c r="G52" s="94"/>
      <c r="H52" s="95"/>
      <c r="I52" s="94"/>
      <c r="J52" s="95"/>
      <c r="K52" s="94"/>
      <c r="L52" s="95"/>
      <c r="M52" s="227"/>
      <c r="N52" s="228"/>
      <c r="O52" s="94"/>
      <c r="P52" s="95"/>
      <c r="Q52" s="94"/>
      <c r="R52" s="95"/>
      <c r="S52" s="94"/>
      <c r="T52" s="95"/>
      <c r="U52" s="94"/>
      <c r="V52" s="95"/>
      <c r="W52" s="90"/>
      <c r="X52" s="90"/>
      <c r="Y52" s="90"/>
      <c r="Z52" s="90"/>
      <c r="AC52" s="96"/>
      <c r="AD52" s="96"/>
      <c r="AE52" s="96"/>
      <c r="AF52" s="96"/>
      <c r="AG52" s="96"/>
      <c r="AH52" s="96"/>
      <c r="AI52" s="96"/>
      <c r="AJ52" s="96"/>
      <c r="AK52" s="96"/>
      <c r="AL52" s="96"/>
      <c r="AM52" s="96"/>
      <c r="AN52" s="96"/>
      <c r="AO52" s="96"/>
      <c r="AP52" s="96"/>
      <c r="AQ52" s="96"/>
      <c r="AR52" s="96"/>
      <c r="BG52" s="92"/>
      <c r="BH52" s="60"/>
      <c r="BI52" s="343"/>
      <c r="BJ52" s="344"/>
      <c r="BK52" s="344"/>
      <c r="BL52" s="344"/>
      <c r="BM52" s="344"/>
      <c r="BN52" s="344"/>
      <c r="BO52" s="344"/>
      <c r="BP52" s="344"/>
      <c r="BQ52" s="344"/>
      <c r="BR52" s="344"/>
      <c r="BS52" s="344"/>
      <c r="BT52" s="345"/>
      <c r="BU52" s="348"/>
      <c r="BV52" s="344"/>
      <c r="BW52" s="344"/>
      <c r="BX52" s="344"/>
      <c r="BY52" s="344"/>
      <c r="BZ52" s="344"/>
      <c r="CA52" s="349"/>
      <c r="CB52" s="60"/>
      <c r="CC52" s="122"/>
      <c r="CD52" s="122"/>
      <c r="CE52" s="122"/>
      <c r="CF52" s="122"/>
      <c r="CG52" s="122"/>
      <c r="CH52" s="122"/>
      <c r="CI52" s="122"/>
      <c r="CJ52" s="122"/>
    </row>
    <row r="53" spans="1:88" ht="10.5" customHeight="1" x14ac:dyDescent="0.15">
      <c r="A53" s="262"/>
      <c r="B53" s="263"/>
      <c r="C53" s="86"/>
      <c r="D53" s="98"/>
      <c r="E53" s="98"/>
      <c r="F53" s="98"/>
      <c r="G53" s="99"/>
      <c r="H53" s="100"/>
      <c r="I53" s="99"/>
      <c r="J53" s="100"/>
      <c r="K53" s="99"/>
      <c r="L53" s="100"/>
      <c r="M53" s="227"/>
      <c r="N53" s="228"/>
      <c r="O53" s="99"/>
      <c r="P53" s="100"/>
      <c r="Q53" s="99"/>
      <c r="R53" s="100"/>
      <c r="S53" s="99"/>
      <c r="T53" s="100"/>
      <c r="U53" s="99"/>
      <c r="V53" s="100"/>
      <c r="W53" s="90"/>
      <c r="X53" s="90"/>
      <c r="Y53" s="90"/>
      <c r="Z53" s="90"/>
      <c r="AC53" s="96"/>
      <c r="AD53" s="96"/>
      <c r="AE53" s="96"/>
      <c r="AF53" s="96"/>
      <c r="AG53" s="96"/>
      <c r="AH53" s="96"/>
      <c r="AI53" s="96"/>
      <c r="AJ53" s="96"/>
      <c r="AK53" s="96"/>
      <c r="AL53" s="96"/>
      <c r="AM53" s="96"/>
      <c r="AN53" s="96"/>
      <c r="AO53" s="96"/>
      <c r="AP53" s="96"/>
      <c r="AQ53" s="96"/>
      <c r="AR53" s="96"/>
      <c r="BG53" s="92"/>
      <c r="BH53" s="60"/>
      <c r="BI53" s="350"/>
      <c r="BJ53" s="351"/>
      <c r="BK53" s="351"/>
      <c r="BL53" s="351"/>
      <c r="BM53" s="351"/>
      <c r="BN53" s="351"/>
      <c r="BO53" s="351"/>
      <c r="BP53" s="351"/>
      <c r="BQ53" s="351"/>
      <c r="BR53" s="351"/>
      <c r="BS53" s="351"/>
      <c r="BT53" s="352"/>
      <c r="BU53" s="355"/>
      <c r="BV53" s="356"/>
      <c r="BW53" s="356"/>
      <c r="BX53" s="356"/>
      <c r="BY53" s="356"/>
      <c r="BZ53" s="356"/>
      <c r="CA53" s="357"/>
      <c r="CB53" s="60"/>
      <c r="CC53" s="122"/>
      <c r="CD53" s="122"/>
      <c r="CE53" s="122"/>
      <c r="CF53" s="122"/>
      <c r="CG53" s="122"/>
      <c r="CH53" s="122"/>
      <c r="CI53" s="122"/>
      <c r="CJ53" s="122"/>
    </row>
    <row r="54" spans="1:88" ht="10.5" customHeight="1" x14ac:dyDescent="0.15">
      <c r="A54" s="262"/>
      <c r="B54" s="263"/>
      <c r="C54" s="86"/>
      <c r="D54" s="98"/>
      <c r="E54" s="98"/>
      <c r="F54" s="98"/>
      <c r="G54" s="98"/>
      <c r="H54" s="98"/>
      <c r="I54" s="98"/>
      <c r="J54" s="98"/>
      <c r="K54" s="98"/>
      <c r="L54" s="98"/>
      <c r="M54" s="98"/>
      <c r="N54" s="98"/>
      <c r="O54" s="98"/>
      <c r="P54" s="98"/>
      <c r="Q54" s="98"/>
      <c r="R54" s="98"/>
      <c r="S54" s="98"/>
      <c r="T54" s="98"/>
      <c r="U54" s="123"/>
      <c r="V54" s="123"/>
      <c r="W54" s="123"/>
      <c r="X54" s="123"/>
      <c r="Y54" s="123"/>
      <c r="Z54" s="123"/>
      <c r="BG54" s="92"/>
      <c r="BH54" s="60"/>
      <c r="BI54" s="353"/>
      <c r="BJ54" s="214"/>
      <c r="BK54" s="214"/>
      <c r="BL54" s="214"/>
      <c r="BM54" s="214"/>
      <c r="BN54" s="214"/>
      <c r="BO54" s="214"/>
      <c r="BP54" s="214"/>
      <c r="BQ54" s="214"/>
      <c r="BR54" s="214"/>
      <c r="BS54" s="214"/>
      <c r="BT54" s="354"/>
      <c r="BU54" s="358"/>
      <c r="BV54" s="359"/>
      <c r="BW54" s="359"/>
      <c r="BX54" s="359"/>
      <c r="BY54" s="359"/>
      <c r="BZ54" s="359"/>
      <c r="CA54" s="360"/>
      <c r="CB54" s="60"/>
      <c r="CC54" s="122"/>
      <c r="CD54" s="122"/>
      <c r="CE54" s="122"/>
      <c r="CF54" s="122"/>
      <c r="CG54" s="122"/>
      <c r="CH54" s="122"/>
      <c r="CI54" s="122"/>
      <c r="CJ54" s="122"/>
    </row>
    <row r="55" spans="1:88" ht="10.5" customHeight="1" x14ac:dyDescent="0.15">
      <c r="A55" s="262"/>
      <c r="B55" s="263"/>
      <c r="C55" s="86"/>
      <c r="D55" s="98"/>
      <c r="E55" s="98"/>
      <c r="F55" s="98"/>
      <c r="G55" s="98"/>
      <c r="H55" s="98"/>
      <c r="I55" s="98"/>
      <c r="J55" s="98"/>
      <c r="K55" s="98"/>
      <c r="L55" s="98"/>
      <c r="M55" s="98"/>
      <c r="N55" s="98"/>
      <c r="O55" s="98"/>
      <c r="P55" s="98"/>
      <c r="Q55" s="98"/>
      <c r="R55" s="98"/>
      <c r="S55" s="98"/>
      <c r="U55" s="123"/>
      <c r="V55" s="123"/>
      <c r="W55" s="123"/>
      <c r="X55" s="123"/>
      <c r="Y55" s="123"/>
      <c r="Z55" s="123"/>
      <c r="BG55" s="92"/>
      <c r="BH55" s="60"/>
      <c r="BI55" s="353"/>
      <c r="BJ55" s="214"/>
      <c r="BK55" s="214"/>
      <c r="BL55" s="214"/>
      <c r="BM55" s="214"/>
      <c r="BN55" s="214"/>
      <c r="BO55" s="214"/>
      <c r="BP55" s="214"/>
      <c r="BQ55" s="214"/>
      <c r="BR55" s="214"/>
      <c r="BS55" s="214"/>
      <c r="BT55" s="354"/>
      <c r="BU55" s="358"/>
      <c r="BV55" s="359"/>
      <c r="BW55" s="359"/>
      <c r="BX55" s="359"/>
      <c r="BY55" s="359"/>
      <c r="BZ55" s="359"/>
      <c r="CA55" s="360"/>
      <c r="CB55" s="60"/>
      <c r="CC55" s="126"/>
      <c r="CD55" s="126"/>
      <c r="CE55" s="126"/>
      <c r="CF55" s="126"/>
      <c r="CG55" s="126"/>
      <c r="CH55" s="126"/>
      <c r="CI55" s="126"/>
      <c r="CJ55" s="126"/>
    </row>
    <row r="56" spans="1:88" ht="10.5" customHeight="1" x14ac:dyDescent="0.15">
      <c r="A56" s="262"/>
      <c r="B56" s="263"/>
      <c r="C56" s="86"/>
      <c r="D56" s="98"/>
      <c r="E56" s="98"/>
      <c r="F56" s="98"/>
      <c r="G56" s="98"/>
      <c r="H56" s="98"/>
      <c r="I56" s="98"/>
      <c r="J56" s="98"/>
      <c r="K56" s="98"/>
      <c r="L56" s="98"/>
      <c r="M56" s="98"/>
      <c r="N56" s="98"/>
      <c r="O56" s="98"/>
      <c r="P56" s="98"/>
      <c r="Q56" s="98"/>
      <c r="R56" s="98"/>
      <c r="S56" s="98"/>
      <c r="BG56" s="92"/>
      <c r="BH56" s="60"/>
      <c r="BI56" s="353"/>
      <c r="BJ56" s="214"/>
      <c r="BK56" s="214"/>
      <c r="BL56" s="214"/>
      <c r="BM56" s="214"/>
      <c r="BN56" s="214"/>
      <c r="BO56" s="214"/>
      <c r="BP56" s="214"/>
      <c r="BQ56" s="214"/>
      <c r="BR56" s="214"/>
      <c r="BS56" s="214"/>
      <c r="BT56" s="124"/>
      <c r="BU56" s="358"/>
      <c r="BV56" s="359"/>
      <c r="BW56" s="359"/>
      <c r="BX56" s="359"/>
      <c r="BY56" s="359"/>
      <c r="BZ56" s="359"/>
      <c r="CA56" s="125"/>
      <c r="CB56" s="60"/>
      <c r="CC56" s="126"/>
      <c r="CD56" s="126"/>
      <c r="CE56" s="126"/>
      <c r="CF56" s="126"/>
      <c r="CG56" s="126"/>
      <c r="CH56" s="126"/>
      <c r="CI56" s="126"/>
      <c r="CJ56" s="126"/>
    </row>
    <row r="57" spans="1:88" ht="10.5" customHeight="1" thickBot="1" x14ac:dyDescent="0.2">
      <c r="A57" s="262"/>
      <c r="B57" s="263"/>
      <c r="C57" s="86"/>
      <c r="D57" s="98"/>
      <c r="E57" s="98"/>
      <c r="F57" s="98"/>
      <c r="G57" s="98"/>
      <c r="H57" s="98"/>
      <c r="I57" s="98"/>
      <c r="J57" s="98"/>
      <c r="K57" s="98"/>
      <c r="L57" s="98"/>
      <c r="M57" s="98"/>
      <c r="N57" s="98"/>
      <c r="O57" s="98"/>
      <c r="P57" s="98"/>
      <c r="Q57" s="98"/>
      <c r="R57" s="98"/>
      <c r="S57" s="98"/>
      <c r="BG57" s="92"/>
      <c r="BH57" s="60"/>
      <c r="BI57" s="361"/>
      <c r="BJ57" s="216"/>
      <c r="BK57" s="216"/>
      <c r="BL57" s="216"/>
      <c r="BM57" s="216"/>
      <c r="BN57" s="216"/>
      <c r="BO57" s="216"/>
      <c r="BP57" s="216"/>
      <c r="BQ57" s="216"/>
      <c r="BR57" s="216"/>
      <c r="BS57" s="216"/>
      <c r="BT57" s="127"/>
      <c r="BU57" s="362"/>
      <c r="BV57" s="363"/>
      <c r="BW57" s="363"/>
      <c r="BX57" s="363"/>
      <c r="BY57" s="363"/>
      <c r="BZ57" s="363"/>
      <c r="CA57" s="128"/>
      <c r="CB57" s="60"/>
      <c r="CC57" s="126"/>
      <c r="CD57" s="126"/>
      <c r="CE57" s="126"/>
      <c r="CF57" s="126"/>
      <c r="CG57" s="126"/>
      <c r="CH57" s="126"/>
      <c r="CI57" s="126"/>
      <c r="CJ57" s="126"/>
    </row>
    <row r="58" spans="1:88" ht="10.5" customHeight="1" thickBot="1" x14ac:dyDescent="0.2">
      <c r="A58" s="262"/>
      <c r="B58" s="263"/>
      <c r="C58" s="86"/>
      <c r="D58" s="98"/>
      <c r="E58" s="98"/>
      <c r="F58" s="98"/>
      <c r="G58" s="98"/>
      <c r="H58" s="98"/>
      <c r="I58" s="98"/>
      <c r="J58" s="98"/>
      <c r="K58" s="98"/>
      <c r="L58" s="98"/>
      <c r="M58" s="98"/>
      <c r="N58" s="98"/>
      <c r="O58" s="98"/>
      <c r="P58" s="98"/>
      <c r="Q58" s="98"/>
      <c r="R58" s="98"/>
      <c r="S58" s="98"/>
      <c r="BG58" s="92"/>
      <c r="BH58" s="60"/>
      <c r="BI58" s="135"/>
      <c r="BJ58" s="135"/>
      <c r="BK58" s="135"/>
      <c r="BL58" s="135"/>
      <c r="BM58" s="135"/>
      <c r="BN58" s="135"/>
      <c r="BO58" s="135"/>
      <c r="BP58" s="135"/>
      <c r="BQ58" s="135"/>
      <c r="BR58" s="135"/>
      <c r="BS58" s="135"/>
      <c r="BT58" s="135"/>
      <c r="BU58" s="136"/>
      <c r="BV58" s="136"/>
      <c r="BW58" s="136"/>
      <c r="BX58" s="135"/>
      <c r="BY58" s="135"/>
      <c r="BZ58" s="135"/>
      <c r="CA58" s="135"/>
      <c r="CB58" s="60"/>
      <c r="CC58" s="340" t="s">
        <v>13</v>
      </c>
      <c r="CD58" s="341"/>
      <c r="CE58" s="341"/>
      <c r="CF58" s="341"/>
      <c r="CG58" s="341"/>
      <c r="CH58" s="341"/>
      <c r="CI58" s="341"/>
      <c r="CJ58" s="347"/>
    </row>
    <row r="59" spans="1:88" ht="10.5" customHeight="1" thickBot="1" x14ac:dyDescent="0.2">
      <c r="A59" s="262"/>
      <c r="B59" s="263"/>
      <c r="C59" s="270" t="s">
        <v>8</v>
      </c>
      <c r="D59" s="271"/>
      <c r="E59" s="271"/>
      <c r="F59" s="271"/>
      <c r="G59" s="104"/>
      <c r="H59" s="104"/>
      <c r="I59" s="104"/>
      <c r="J59" s="104"/>
      <c r="K59" s="104"/>
      <c r="L59" s="104"/>
      <c r="M59" s="104"/>
      <c r="N59" s="104"/>
      <c r="O59" s="104"/>
      <c r="P59" s="104"/>
      <c r="Q59" s="271" t="s">
        <v>124</v>
      </c>
      <c r="R59" s="271"/>
      <c r="S59" s="104"/>
      <c r="T59" s="104"/>
      <c r="U59" s="104"/>
      <c r="V59" s="104"/>
      <c r="W59" s="104"/>
      <c r="X59" s="104"/>
      <c r="Y59" s="104"/>
      <c r="Z59" s="104"/>
      <c r="AA59" s="104"/>
      <c r="AB59" s="104"/>
      <c r="AC59" s="104"/>
      <c r="AD59" s="104"/>
      <c r="AE59" s="104"/>
      <c r="AF59" s="271" t="s">
        <v>10</v>
      </c>
      <c r="AG59" s="271"/>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5"/>
      <c r="BH59" s="60"/>
      <c r="BI59" s="387" t="s">
        <v>14</v>
      </c>
      <c r="BJ59" s="388"/>
      <c r="BK59" s="129"/>
      <c r="BL59" s="369" t="str">
        <f>BL43</f>
        <v>歳暮</v>
      </c>
      <c r="BM59" s="369"/>
      <c r="BN59" s="65"/>
      <c r="BO59" s="369" t="s">
        <v>15</v>
      </c>
      <c r="BP59" s="369"/>
      <c r="BQ59" s="65"/>
      <c r="BR59" s="369" t="s">
        <v>16</v>
      </c>
      <c r="BS59" s="369"/>
      <c r="BT59" s="65"/>
      <c r="BU59" s="369" t="s">
        <v>17</v>
      </c>
      <c r="BV59" s="369"/>
      <c r="BW59" s="81"/>
      <c r="BX59" s="371" t="s">
        <v>126</v>
      </c>
      <c r="BY59" s="371"/>
      <c r="BZ59" s="371" t="s">
        <v>123</v>
      </c>
      <c r="CA59" s="373"/>
      <c r="CB59" s="60"/>
      <c r="CC59" s="366"/>
      <c r="CD59" s="367"/>
      <c r="CE59" s="367"/>
      <c r="CF59" s="367"/>
      <c r="CG59" s="367"/>
      <c r="CH59" s="367"/>
      <c r="CI59" s="367"/>
      <c r="CJ59" s="368"/>
    </row>
    <row r="60" spans="1:88" ht="10.5" customHeight="1" x14ac:dyDescent="0.15">
      <c r="A60" s="262"/>
      <c r="B60" s="263"/>
      <c r="C60" s="272"/>
      <c r="D60" s="273"/>
      <c r="E60" s="273"/>
      <c r="F60" s="273"/>
      <c r="G60" s="106"/>
      <c r="H60" s="106"/>
      <c r="I60" s="106"/>
      <c r="J60" s="106"/>
      <c r="K60" s="106"/>
      <c r="L60" s="106"/>
      <c r="M60" s="106"/>
      <c r="N60" s="107"/>
      <c r="O60" s="106"/>
      <c r="P60" s="106"/>
      <c r="Q60" s="273"/>
      <c r="R60" s="273"/>
      <c r="S60" s="106"/>
      <c r="T60" s="106"/>
      <c r="U60" s="106"/>
      <c r="V60" s="106"/>
      <c r="W60" s="106"/>
      <c r="X60" s="106"/>
      <c r="Y60" s="106"/>
      <c r="Z60" s="106"/>
      <c r="AA60" s="106"/>
      <c r="AB60" s="106"/>
      <c r="AC60" s="106"/>
      <c r="AD60" s="106"/>
      <c r="AE60" s="106"/>
      <c r="AF60" s="273"/>
      <c r="AG60" s="273"/>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8"/>
      <c r="BH60" s="60"/>
      <c r="BI60" s="389"/>
      <c r="BJ60" s="390"/>
      <c r="BK60" s="70"/>
      <c r="BL60" s="370"/>
      <c r="BM60" s="370"/>
      <c r="BN60" s="60"/>
      <c r="BO60" s="370"/>
      <c r="BP60" s="370"/>
      <c r="BQ60" s="60"/>
      <c r="BR60" s="370"/>
      <c r="BS60" s="370"/>
      <c r="BT60" s="60"/>
      <c r="BU60" s="370"/>
      <c r="BV60" s="370"/>
      <c r="BW60" s="130"/>
      <c r="BX60" s="372"/>
      <c r="BY60" s="372"/>
      <c r="BZ60" s="374"/>
      <c r="CA60" s="375"/>
      <c r="CB60" s="60"/>
      <c r="CC60" s="376"/>
      <c r="CD60" s="377"/>
      <c r="CE60" s="377"/>
      <c r="CF60" s="377"/>
      <c r="CG60" s="377"/>
      <c r="CH60" s="377"/>
      <c r="CI60" s="377"/>
      <c r="CJ60" s="378"/>
    </row>
    <row r="61" spans="1:88" ht="10.5" customHeight="1" x14ac:dyDescent="0.15">
      <c r="A61" s="262"/>
      <c r="B61" s="263"/>
      <c r="K61" s="131"/>
      <c r="L61" s="116"/>
      <c r="M61" s="116"/>
      <c r="N61" s="116"/>
      <c r="O61" s="116"/>
      <c r="P61" s="116"/>
      <c r="Q61" s="116"/>
      <c r="R61" s="116"/>
      <c r="S61" s="116"/>
      <c r="T61" s="116"/>
      <c r="BC61" s="282" t="s">
        <v>11</v>
      </c>
      <c r="BD61" s="282"/>
      <c r="BE61" s="282"/>
      <c r="BF61" s="282"/>
      <c r="BG61" s="283"/>
      <c r="BH61" s="60"/>
      <c r="BI61" s="389"/>
      <c r="BJ61" s="390"/>
      <c r="BK61" s="70"/>
      <c r="BL61" s="370"/>
      <c r="BM61" s="370"/>
      <c r="BN61" s="60"/>
      <c r="BO61" s="370"/>
      <c r="BP61" s="370"/>
      <c r="BQ61" s="60"/>
      <c r="BR61" s="370"/>
      <c r="BS61" s="370"/>
      <c r="BT61" s="132"/>
      <c r="BU61" s="370"/>
      <c r="BV61" s="370"/>
      <c r="BW61" s="130"/>
      <c r="BX61" s="372"/>
      <c r="BY61" s="372"/>
      <c r="BZ61" s="374"/>
      <c r="CA61" s="375"/>
      <c r="CB61" s="60"/>
      <c r="CC61" s="379"/>
      <c r="CD61" s="380"/>
      <c r="CE61" s="380"/>
      <c r="CF61" s="380"/>
      <c r="CG61" s="380"/>
      <c r="CH61" s="380"/>
      <c r="CI61" s="380"/>
      <c r="CJ61" s="381"/>
    </row>
    <row r="62" spans="1:88" ht="10.5" customHeight="1" x14ac:dyDescent="0.15">
      <c r="A62" s="262"/>
      <c r="B62" s="263"/>
      <c r="L62" s="131"/>
      <c r="M62" s="116"/>
      <c r="N62" s="116"/>
      <c r="O62" s="116"/>
      <c r="P62" s="116"/>
      <c r="Q62" s="116"/>
      <c r="R62" s="116"/>
      <c r="S62" s="116"/>
      <c r="T62" s="116"/>
      <c r="U62" s="116"/>
      <c r="BC62" s="284"/>
      <c r="BD62" s="284"/>
      <c r="BE62" s="284"/>
      <c r="BF62" s="284"/>
      <c r="BG62" s="285"/>
      <c r="BH62" s="60"/>
      <c r="BI62" s="389"/>
      <c r="BJ62" s="390"/>
      <c r="BK62" s="70"/>
      <c r="BL62" s="370"/>
      <c r="BM62" s="370"/>
      <c r="BN62" s="60"/>
      <c r="BO62" s="370"/>
      <c r="BP62" s="370"/>
      <c r="BQ62" s="60"/>
      <c r="BR62" s="370"/>
      <c r="BS62" s="370"/>
      <c r="BT62" s="60"/>
      <c r="BU62" s="370"/>
      <c r="BV62" s="370"/>
      <c r="BW62" s="130"/>
      <c r="BX62" s="372"/>
      <c r="BY62" s="372"/>
      <c r="BZ62" s="374"/>
      <c r="CA62" s="375"/>
      <c r="CB62" s="60"/>
      <c r="CC62" s="379"/>
      <c r="CD62" s="380"/>
      <c r="CE62" s="380"/>
      <c r="CF62" s="380"/>
      <c r="CG62" s="380"/>
      <c r="CH62" s="380"/>
      <c r="CI62" s="380"/>
      <c r="CJ62" s="381"/>
    </row>
    <row r="63" spans="1:88" ht="10.5" customHeight="1" x14ac:dyDescent="0.15">
      <c r="A63" s="262"/>
      <c r="B63" s="263"/>
      <c r="M63" s="116"/>
      <c r="N63" s="116"/>
      <c r="O63" s="116"/>
      <c r="P63" s="116"/>
      <c r="Q63" s="116"/>
      <c r="R63" s="116"/>
      <c r="S63" s="116"/>
      <c r="T63" s="116"/>
      <c r="U63" s="116"/>
      <c r="BC63" s="284"/>
      <c r="BD63" s="284"/>
      <c r="BE63" s="284"/>
      <c r="BF63" s="284"/>
      <c r="BG63" s="285"/>
      <c r="BH63" s="60"/>
      <c r="BI63" s="389"/>
      <c r="BJ63" s="390"/>
      <c r="BK63" s="60"/>
      <c r="BL63" s="60"/>
      <c r="BM63" s="60"/>
      <c r="BN63" s="60"/>
      <c r="BO63" s="60"/>
      <c r="BP63" s="60"/>
      <c r="BQ63" s="60"/>
      <c r="BR63" s="60"/>
      <c r="BS63" s="60"/>
      <c r="BT63" s="60"/>
      <c r="BU63" s="60"/>
      <c r="BV63" s="132"/>
      <c r="BW63" s="130"/>
      <c r="BX63" s="372"/>
      <c r="BY63" s="372"/>
      <c r="BZ63" s="374"/>
      <c r="CA63" s="375"/>
      <c r="CB63" s="60"/>
      <c r="CC63" s="379"/>
      <c r="CD63" s="380"/>
      <c r="CE63" s="380"/>
      <c r="CF63" s="380"/>
      <c r="CG63" s="380"/>
      <c r="CH63" s="380"/>
      <c r="CI63" s="380"/>
      <c r="CJ63" s="381"/>
    </row>
    <row r="64" spans="1:88" ht="10.5" customHeight="1" thickBot="1" x14ac:dyDescent="0.2">
      <c r="A64" s="264"/>
      <c r="B64" s="265"/>
      <c r="C64" s="112"/>
      <c r="D64" s="114"/>
      <c r="E64" s="114"/>
      <c r="F64" s="114"/>
      <c r="G64" s="114"/>
      <c r="H64" s="114"/>
      <c r="I64" s="114"/>
      <c r="J64" s="114"/>
      <c r="K64" s="114"/>
      <c r="L64" s="114"/>
      <c r="M64" s="133"/>
      <c r="N64" s="133"/>
      <c r="O64" s="133"/>
      <c r="P64" s="133"/>
      <c r="Q64" s="133"/>
      <c r="R64" s="133"/>
      <c r="S64" s="134"/>
      <c r="T64" s="134"/>
      <c r="U64" s="13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286"/>
      <c r="BD64" s="286"/>
      <c r="BE64" s="286"/>
      <c r="BF64" s="286"/>
      <c r="BG64" s="287"/>
      <c r="BH64" s="60"/>
      <c r="BI64" s="391"/>
      <c r="BJ64" s="392"/>
      <c r="BK64" s="135"/>
      <c r="BL64" s="135"/>
      <c r="BM64" s="135"/>
      <c r="BN64" s="135"/>
      <c r="BO64" s="135"/>
      <c r="BP64" s="135"/>
      <c r="BQ64" s="135"/>
      <c r="BR64" s="135"/>
      <c r="BS64" s="135"/>
      <c r="BT64" s="136"/>
      <c r="BU64" s="136"/>
      <c r="BV64" s="136"/>
      <c r="BW64" s="136"/>
      <c r="BX64" s="136"/>
      <c r="BY64" s="137"/>
      <c r="BZ64" s="385" t="s">
        <v>130</v>
      </c>
      <c r="CA64" s="386"/>
      <c r="CB64" s="60"/>
      <c r="CC64" s="382"/>
      <c r="CD64" s="383"/>
      <c r="CE64" s="383"/>
      <c r="CF64" s="383"/>
      <c r="CG64" s="383"/>
      <c r="CH64" s="383"/>
      <c r="CI64" s="383"/>
      <c r="CJ64" s="384"/>
    </row>
    <row r="65" spans="1:88" ht="10.5" customHeight="1" thickBot="1" x14ac:dyDescent="0.2">
      <c r="B65" s="109"/>
      <c r="AB65" s="116"/>
      <c r="AC65" s="116"/>
      <c r="AD65" s="116"/>
      <c r="AE65" s="116"/>
      <c r="AF65" s="116"/>
      <c r="AG65" s="116"/>
      <c r="AH65" s="116"/>
      <c r="AI65" s="116"/>
      <c r="AJ65" s="116"/>
      <c r="BH65" s="60"/>
      <c r="BI65" s="60"/>
      <c r="BJ65" s="60"/>
      <c r="BK65" s="60"/>
      <c r="BL65" s="60"/>
      <c r="BM65" s="60"/>
      <c r="BN65" s="60"/>
      <c r="BO65" s="60"/>
      <c r="BP65" s="60"/>
      <c r="BQ65" s="60"/>
      <c r="BR65" s="60"/>
      <c r="BS65" s="60"/>
      <c r="BT65" s="60"/>
      <c r="BU65" s="60"/>
      <c r="BV65" s="60"/>
      <c r="BW65" s="60"/>
      <c r="BX65" s="60"/>
      <c r="BY65" s="60"/>
      <c r="BZ65" s="60"/>
      <c r="CA65" s="60"/>
      <c r="CB65" s="60"/>
      <c r="CC65" s="141"/>
      <c r="CD65" s="141"/>
      <c r="CE65" s="141"/>
      <c r="CF65" s="141"/>
      <c r="CG65" s="141"/>
      <c r="CH65" s="141"/>
      <c r="CI65" s="141"/>
      <c r="CJ65" s="141"/>
    </row>
    <row r="66" spans="1:88" ht="10.5" customHeight="1" thickBot="1" x14ac:dyDescent="0.2">
      <c r="A66" s="260" t="s">
        <v>19</v>
      </c>
      <c r="B66" s="261"/>
      <c r="C66" s="79"/>
      <c r="D66" s="80"/>
      <c r="E66" s="80"/>
      <c r="F66" s="80"/>
      <c r="G66" s="80"/>
      <c r="H66" s="80"/>
      <c r="I66" s="80"/>
      <c r="J66" s="80"/>
      <c r="K66" s="80"/>
      <c r="L66" s="80"/>
      <c r="M66" s="80"/>
      <c r="N66" s="80"/>
      <c r="O66" s="80"/>
      <c r="P66" s="80"/>
      <c r="Q66" s="80"/>
      <c r="R66" s="81"/>
      <c r="S66" s="81"/>
      <c r="T66" s="81"/>
      <c r="U66" s="82"/>
      <c r="V66" s="82"/>
      <c r="W66" s="82"/>
      <c r="X66" s="82"/>
      <c r="Y66" s="82"/>
      <c r="Z66" s="82"/>
      <c r="AA66" s="81"/>
      <c r="AB66" s="81"/>
      <c r="AC66" s="83"/>
      <c r="AD66" s="83"/>
      <c r="AE66" s="83"/>
      <c r="AF66" s="83"/>
      <c r="AG66" s="83"/>
      <c r="AH66" s="83"/>
      <c r="AI66" s="83"/>
      <c r="AJ66" s="83"/>
      <c r="AK66" s="83"/>
      <c r="AL66" s="83"/>
      <c r="AM66" s="83"/>
      <c r="AN66" s="83"/>
      <c r="AO66" s="83"/>
      <c r="AP66" s="83"/>
      <c r="AQ66" s="83"/>
      <c r="AR66" s="83"/>
      <c r="AS66" s="81"/>
      <c r="AT66" s="81"/>
      <c r="AU66" s="81"/>
      <c r="AV66" s="81"/>
      <c r="AW66" s="81"/>
      <c r="AX66" s="81"/>
      <c r="AY66" s="81"/>
      <c r="AZ66" s="81"/>
      <c r="BA66" s="81"/>
      <c r="BB66" s="81"/>
      <c r="BC66" s="81"/>
      <c r="BD66" s="81"/>
      <c r="BE66" s="81"/>
      <c r="BF66" s="81"/>
      <c r="BG66" s="84"/>
      <c r="BH66" s="60"/>
      <c r="BI66" s="60"/>
      <c r="BJ66" s="60"/>
      <c r="BK66" s="60"/>
      <c r="BL66" s="60"/>
      <c r="BM66" s="60"/>
      <c r="BN66" s="60"/>
      <c r="BO66" s="60"/>
      <c r="BP66" s="60"/>
      <c r="BQ66" s="60"/>
      <c r="BR66" s="60"/>
      <c r="BS66" s="60"/>
      <c r="BT66" s="60"/>
      <c r="BU66" s="60"/>
      <c r="BV66" s="60"/>
      <c r="BW66" s="60"/>
      <c r="BX66" s="60"/>
      <c r="BY66" s="60"/>
      <c r="BZ66" s="60"/>
      <c r="CA66" s="60"/>
      <c r="CB66" s="120"/>
      <c r="CC66" s="121"/>
      <c r="CD66" s="121"/>
      <c r="CE66" s="121"/>
      <c r="CF66" s="121"/>
      <c r="CG66" s="121"/>
      <c r="CH66" s="121"/>
      <c r="CI66" s="121"/>
      <c r="CJ66" s="121"/>
    </row>
    <row r="67" spans="1:88" ht="10.5" customHeight="1" x14ac:dyDescent="0.15">
      <c r="A67" s="262"/>
      <c r="B67" s="263"/>
      <c r="C67" s="86"/>
      <c r="D67" s="226" t="s">
        <v>117</v>
      </c>
      <c r="E67" s="226"/>
      <c r="F67" s="87"/>
      <c r="G67" s="88"/>
      <c r="H67" s="89"/>
      <c r="I67" s="88"/>
      <c r="J67" s="89"/>
      <c r="K67" s="88"/>
      <c r="L67" s="89"/>
      <c r="M67" s="227" t="s">
        <v>116</v>
      </c>
      <c r="N67" s="228"/>
      <c r="O67" s="88"/>
      <c r="P67" s="89"/>
      <c r="Q67" s="88"/>
      <c r="R67" s="89"/>
      <c r="S67" s="88"/>
      <c r="T67" s="89"/>
      <c r="U67" s="88"/>
      <c r="V67" s="89"/>
      <c r="W67" s="90"/>
      <c r="X67" s="90"/>
      <c r="Y67" s="90"/>
      <c r="Z67" s="90"/>
      <c r="AC67" s="91"/>
      <c r="AD67" s="91"/>
      <c r="AE67" s="91"/>
      <c r="AF67" s="91"/>
      <c r="AG67" s="91"/>
      <c r="AH67" s="91"/>
      <c r="AI67" s="91"/>
      <c r="AJ67" s="91"/>
      <c r="AK67" s="91"/>
      <c r="AL67" s="91"/>
      <c r="AM67" s="91"/>
      <c r="AN67" s="91"/>
      <c r="AO67" s="91"/>
      <c r="AP67" s="91"/>
      <c r="AQ67" s="91"/>
      <c r="AR67" s="91"/>
      <c r="BG67" s="92"/>
      <c r="BH67" s="60"/>
      <c r="BI67" s="340" t="s">
        <v>32</v>
      </c>
      <c r="BJ67" s="341"/>
      <c r="BK67" s="341"/>
      <c r="BL67" s="341"/>
      <c r="BM67" s="341"/>
      <c r="BN67" s="341"/>
      <c r="BO67" s="341"/>
      <c r="BP67" s="341"/>
      <c r="BQ67" s="341"/>
      <c r="BR67" s="341"/>
      <c r="BS67" s="341"/>
      <c r="BT67" s="342"/>
      <c r="BU67" s="346" t="s">
        <v>25</v>
      </c>
      <c r="BV67" s="341"/>
      <c r="BW67" s="341"/>
      <c r="BX67" s="341"/>
      <c r="BY67" s="341"/>
      <c r="BZ67" s="341"/>
      <c r="CA67" s="347"/>
      <c r="CB67" s="120"/>
      <c r="CC67" s="121"/>
      <c r="CD67" s="121"/>
      <c r="CE67" s="121"/>
      <c r="CF67" s="121"/>
      <c r="CG67" s="121"/>
      <c r="CH67" s="121"/>
      <c r="CI67" s="121"/>
      <c r="CJ67" s="121"/>
    </row>
    <row r="68" spans="1:88" ht="10.5" customHeight="1" x14ac:dyDescent="0.15">
      <c r="A68" s="262"/>
      <c r="B68" s="263"/>
      <c r="C68" s="86"/>
      <c r="D68" s="226"/>
      <c r="E68" s="226"/>
      <c r="F68" s="87"/>
      <c r="G68" s="94"/>
      <c r="H68" s="95"/>
      <c r="I68" s="94"/>
      <c r="J68" s="95"/>
      <c r="K68" s="94"/>
      <c r="L68" s="95"/>
      <c r="M68" s="227"/>
      <c r="N68" s="228"/>
      <c r="O68" s="94"/>
      <c r="P68" s="95"/>
      <c r="Q68" s="94"/>
      <c r="R68" s="95"/>
      <c r="S68" s="94"/>
      <c r="T68" s="95"/>
      <c r="U68" s="94"/>
      <c r="V68" s="95"/>
      <c r="W68" s="90"/>
      <c r="X68" s="90"/>
      <c r="Y68" s="90"/>
      <c r="Z68" s="90"/>
      <c r="AC68" s="96"/>
      <c r="AD68" s="96"/>
      <c r="AE68" s="96"/>
      <c r="AF68" s="96"/>
      <c r="AG68" s="96"/>
      <c r="AH68" s="96"/>
      <c r="AI68" s="96"/>
      <c r="AJ68" s="96"/>
      <c r="AK68" s="96"/>
      <c r="AL68" s="96"/>
      <c r="AM68" s="96"/>
      <c r="AN68" s="96"/>
      <c r="AO68" s="96"/>
      <c r="AP68" s="96"/>
      <c r="AQ68" s="96"/>
      <c r="AR68" s="96"/>
      <c r="BG68" s="92"/>
      <c r="BH68" s="60"/>
      <c r="BI68" s="343"/>
      <c r="BJ68" s="344"/>
      <c r="BK68" s="344"/>
      <c r="BL68" s="344"/>
      <c r="BM68" s="344"/>
      <c r="BN68" s="344"/>
      <c r="BO68" s="344"/>
      <c r="BP68" s="344"/>
      <c r="BQ68" s="344"/>
      <c r="BR68" s="344"/>
      <c r="BS68" s="344"/>
      <c r="BT68" s="345"/>
      <c r="BU68" s="348"/>
      <c r="BV68" s="344"/>
      <c r="BW68" s="344"/>
      <c r="BX68" s="344"/>
      <c r="BY68" s="344"/>
      <c r="BZ68" s="344"/>
      <c r="CA68" s="349"/>
      <c r="CB68" s="60"/>
      <c r="CC68" s="122"/>
      <c r="CD68" s="122"/>
      <c r="CE68" s="122"/>
      <c r="CF68" s="122"/>
      <c r="CG68" s="122"/>
      <c r="CH68" s="122"/>
      <c r="CI68" s="122"/>
      <c r="CJ68" s="122"/>
    </row>
    <row r="69" spans="1:88" ht="10.5" customHeight="1" x14ac:dyDescent="0.15">
      <c r="A69" s="262"/>
      <c r="B69" s="263"/>
      <c r="C69" s="86"/>
      <c r="D69" s="98"/>
      <c r="E69" s="98"/>
      <c r="F69" s="98"/>
      <c r="G69" s="99"/>
      <c r="H69" s="100"/>
      <c r="I69" s="99"/>
      <c r="J69" s="100"/>
      <c r="K69" s="99"/>
      <c r="L69" s="100"/>
      <c r="M69" s="227"/>
      <c r="N69" s="228"/>
      <c r="O69" s="99"/>
      <c r="P69" s="100"/>
      <c r="Q69" s="99"/>
      <c r="R69" s="100"/>
      <c r="S69" s="99"/>
      <c r="T69" s="100"/>
      <c r="U69" s="99"/>
      <c r="V69" s="100"/>
      <c r="W69" s="90"/>
      <c r="X69" s="90"/>
      <c r="Y69" s="90"/>
      <c r="Z69" s="90"/>
      <c r="AC69" s="96"/>
      <c r="AD69" s="96"/>
      <c r="AE69" s="96"/>
      <c r="AF69" s="96"/>
      <c r="AG69" s="96"/>
      <c r="AH69" s="96"/>
      <c r="AI69" s="96"/>
      <c r="AJ69" s="96"/>
      <c r="AK69" s="96"/>
      <c r="AL69" s="96"/>
      <c r="AM69" s="96"/>
      <c r="AN69" s="96"/>
      <c r="AO69" s="96"/>
      <c r="AP69" s="96"/>
      <c r="AQ69" s="96"/>
      <c r="AR69" s="96"/>
      <c r="BG69" s="92"/>
      <c r="BH69" s="60"/>
      <c r="BI69" s="350"/>
      <c r="BJ69" s="351"/>
      <c r="BK69" s="351"/>
      <c r="BL69" s="351"/>
      <c r="BM69" s="351"/>
      <c r="BN69" s="351"/>
      <c r="BO69" s="351"/>
      <c r="BP69" s="351"/>
      <c r="BQ69" s="351"/>
      <c r="BR69" s="351"/>
      <c r="BS69" s="351"/>
      <c r="BT69" s="352"/>
      <c r="BU69" s="355"/>
      <c r="BV69" s="356"/>
      <c r="BW69" s="356"/>
      <c r="BX69" s="356"/>
      <c r="BY69" s="356"/>
      <c r="BZ69" s="356"/>
      <c r="CA69" s="357"/>
      <c r="CB69" s="60"/>
      <c r="CC69" s="122"/>
      <c r="CD69" s="122"/>
      <c r="CE69" s="122"/>
      <c r="CF69" s="122"/>
      <c r="CG69" s="122"/>
      <c r="CH69" s="122"/>
      <c r="CI69" s="122"/>
      <c r="CJ69" s="122"/>
    </row>
    <row r="70" spans="1:88" ht="10.5" customHeight="1" x14ac:dyDescent="0.15">
      <c r="A70" s="262"/>
      <c r="B70" s="263"/>
      <c r="C70" s="86"/>
      <c r="D70" s="98"/>
      <c r="E70" s="98"/>
      <c r="F70" s="98"/>
      <c r="G70" s="98"/>
      <c r="H70" s="98"/>
      <c r="I70" s="98"/>
      <c r="J70" s="98"/>
      <c r="K70" s="98"/>
      <c r="L70" s="98"/>
      <c r="M70" s="98"/>
      <c r="N70" s="98"/>
      <c r="O70" s="98"/>
      <c r="P70" s="98"/>
      <c r="Q70" s="98"/>
      <c r="R70" s="98"/>
      <c r="S70" s="98"/>
      <c r="T70" s="98"/>
      <c r="U70" s="123"/>
      <c r="V70" s="123"/>
      <c r="W70" s="123"/>
      <c r="X70" s="123"/>
      <c r="Y70" s="123"/>
      <c r="Z70" s="123"/>
      <c r="BG70" s="92"/>
      <c r="BH70" s="60"/>
      <c r="BI70" s="353"/>
      <c r="BJ70" s="214"/>
      <c r="BK70" s="214"/>
      <c r="BL70" s="214"/>
      <c r="BM70" s="214"/>
      <c r="BN70" s="214"/>
      <c r="BO70" s="214"/>
      <c r="BP70" s="214"/>
      <c r="BQ70" s="214"/>
      <c r="BR70" s="214"/>
      <c r="BS70" s="214"/>
      <c r="BT70" s="354"/>
      <c r="BU70" s="358"/>
      <c r="BV70" s="359"/>
      <c r="BW70" s="359"/>
      <c r="BX70" s="359"/>
      <c r="BY70" s="359"/>
      <c r="BZ70" s="359"/>
      <c r="CA70" s="360"/>
      <c r="CB70" s="60"/>
      <c r="CC70" s="122"/>
      <c r="CD70" s="122"/>
      <c r="CE70" s="122"/>
      <c r="CF70" s="122"/>
      <c r="CG70" s="122"/>
      <c r="CH70" s="122"/>
      <c r="CI70" s="122"/>
      <c r="CJ70" s="122"/>
    </row>
    <row r="71" spans="1:88" ht="10.5" customHeight="1" x14ac:dyDescent="0.15">
      <c r="A71" s="262"/>
      <c r="B71" s="263"/>
      <c r="C71" s="86"/>
      <c r="D71" s="98"/>
      <c r="E71" s="98"/>
      <c r="F71" s="98"/>
      <c r="G71" s="98"/>
      <c r="H71" s="98"/>
      <c r="I71" s="98"/>
      <c r="J71" s="98"/>
      <c r="K71" s="98"/>
      <c r="L71" s="98"/>
      <c r="M71" s="98"/>
      <c r="N71" s="98"/>
      <c r="O71" s="98"/>
      <c r="P71" s="98"/>
      <c r="Q71" s="98"/>
      <c r="R71" s="98"/>
      <c r="S71" s="98"/>
      <c r="U71" s="123"/>
      <c r="V71" s="123"/>
      <c r="W71" s="123"/>
      <c r="X71" s="123"/>
      <c r="Y71" s="123"/>
      <c r="Z71" s="123"/>
      <c r="BG71" s="92"/>
      <c r="BH71" s="60"/>
      <c r="BI71" s="353"/>
      <c r="BJ71" s="214"/>
      <c r="BK71" s="214"/>
      <c r="BL71" s="214"/>
      <c r="BM71" s="214"/>
      <c r="BN71" s="214"/>
      <c r="BO71" s="214"/>
      <c r="BP71" s="214"/>
      <c r="BQ71" s="214"/>
      <c r="BR71" s="214"/>
      <c r="BS71" s="214"/>
      <c r="BT71" s="354"/>
      <c r="BU71" s="358"/>
      <c r="BV71" s="359"/>
      <c r="BW71" s="359"/>
      <c r="BX71" s="359"/>
      <c r="BY71" s="359"/>
      <c r="BZ71" s="359"/>
      <c r="CA71" s="360"/>
      <c r="CB71" s="60"/>
      <c r="CC71" s="126"/>
      <c r="CD71" s="126"/>
      <c r="CE71" s="126"/>
      <c r="CF71" s="126"/>
      <c r="CG71" s="126"/>
      <c r="CH71" s="126"/>
      <c r="CI71" s="126"/>
      <c r="CJ71" s="126"/>
    </row>
    <row r="72" spans="1:88" ht="10.5" customHeight="1" x14ac:dyDescent="0.15">
      <c r="A72" s="262"/>
      <c r="B72" s="263"/>
      <c r="C72" s="86"/>
      <c r="D72" s="98"/>
      <c r="E72" s="98"/>
      <c r="F72" s="98"/>
      <c r="G72" s="98"/>
      <c r="H72" s="98"/>
      <c r="I72" s="98"/>
      <c r="J72" s="98"/>
      <c r="K72" s="98"/>
      <c r="L72" s="98"/>
      <c r="M72" s="98"/>
      <c r="N72" s="98"/>
      <c r="O72" s="98"/>
      <c r="P72" s="98"/>
      <c r="Q72" s="98"/>
      <c r="R72" s="98"/>
      <c r="S72" s="98"/>
      <c r="BG72" s="92"/>
      <c r="BH72" s="60"/>
      <c r="BI72" s="353"/>
      <c r="BJ72" s="214"/>
      <c r="BK72" s="214"/>
      <c r="BL72" s="214"/>
      <c r="BM72" s="214"/>
      <c r="BN72" s="214"/>
      <c r="BO72" s="214"/>
      <c r="BP72" s="214"/>
      <c r="BQ72" s="214"/>
      <c r="BR72" s="214"/>
      <c r="BS72" s="214"/>
      <c r="BT72" s="124"/>
      <c r="BU72" s="358"/>
      <c r="BV72" s="359"/>
      <c r="BW72" s="359"/>
      <c r="BX72" s="359"/>
      <c r="BY72" s="359"/>
      <c r="BZ72" s="359"/>
      <c r="CA72" s="125"/>
      <c r="CB72" s="60"/>
      <c r="CC72" s="126"/>
      <c r="CD72" s="126"/>
      <c r="CE72" s="126"/>
      <c r="CF72" s="126"/>
      <c r="CG72" s="126"/>
      <c r="CH72" s="126"/>
      <c r="CI72" s="126"/>
      <c r="CJ72" s="126"/>
    </row>
    <row r="73" spans="1:88" ht="10.5" customHeight="1" thickBot="1" x14ac:dyDescent="0.2">
      <c r="A73" s="262"/>
      <c r="B73" s="263"/>
      <c r="C73" s="86"/>
      <c r="D73" s="98"/>
      <c r="E73" s="98"/>
      <c r="F73" s="98"/>
      <c r="G73" s="98"/>
      <c r="H73" s="98"/>
      <c r="I73" s="98"/>
      <c r="J73" s="98"/>
      <c r="K73" s="98"/>
      <c r="L73" s="98"/>
      <c r="M73" s="98"/>
      <c r="N73" s="98"/>
      <c r="O73" s="98"/>
      <c r="P73" s="98"/>
      <c r="Q73" s="98"/>
      <c r="R73" s="98"/>
      <c r="S73" s="98"/>
      <c r="BG73" s="92"/>
      <c r="BH73" s="60"/>
      <c r="BI73" s="361"/>
      <c r="BJ73" s="216"/>
      <c r="BK73" s="216"/>
      <c r="BL73" s="216"/>
      <c r="BM73" s="216"/>
      <c r="BN73" s="216"/>
      <c r="BO73" s="216"/>
      <c r="BP73" s="216"/>
      <c r="BQ73" s="216"/>
      <c r="BR73" s="216"/>
      <c r="BS73" s="216"/>
      <c r="BT73" s="127"/>
      <c r="BU73" s="362"/>
      <c r="BV73" s="363"/>
      <c r="BW73" s="363"/>
      <c r="BX73" s="363"/>
      <c r="BY73" s="363"/>
      <c r="BZ73" s="363"/>
      <c r="CA73" s="128"/>
      <c r="CB73" s="60"/>
      <c r="CC73" s="126"/>
      <c r="CD73" s="126"/>
      <c r="CE73" s="126"/>
      <c r="CF73" s="126"/>
      <c r="CG73" s="126"/>
      <c r="CH73" s="126"/>
      <c r="CI73" s="126"/>
      <c r="CJ73" s="126"/>
    </row>
    <row r="74" spans="1:88" ht="10.5" customHeight="1" thickBot="1" x14ac:dyDescent="0.2">
      <c r="A74" s="262"/>
      <c r="B74" s="263"/>
      <c r="C74" s="86"/>
      <c r="D74" s="98"/>
      <c r="E74" s="98"/>
      <c r="F74" s="98"/>
      <c r="G74" s="98"/>
      <c r="H74" s="98"/>
      <c r="I74" s="98"/>
      <c r="J74" s="98"/>
      <c r="K74" s="98"/>
      <c r="L74" s="98"/>
      <c r="M74" s="98"/>
      <c r="N74" s="98"/>
      <c r="O74" s="98"/>
      <c r="P74" s="98"/>
      <c r="Q74" s="98"/>
      <c r="R74" s="98"/>
      <c r="S74" s="98"/>
      <c r="BG74" s="92"/>
      <c r="BH74" s="60"/>
      <c r="BI74" s="135"/>
      <c r="BJ74" s="135"/>
      <c r="BK74" s="135"/>
      <c r="BL74" s="135"/>
      <c r="BM74" s="135"/>
      <c r="BN74" s="135"/>
      <c r="BO74" s="135"/>
      <c r="BP74" s="135"/>
      <c r="BQ74" s="135"/>
      <c r="BR74" s="135"/>
      <c r="BS74" s="135"/>
      <c r="BT74" s="135"/>
      <c r="BU74" s="136"/>
      <c r="BV74" s="136"/>
      <c r="BW74" s="136"/>
      <c r="BX74" s="135"/>
      <c r="BY74" s="135"/>
      <c r="BZ74" s="135"/>
      <c r="CA74" s="135"/>
      <c r="CB74" s="60"/>
      <c r="CC74" s="340" t="s">
        <v>13</v>
      </c>
      <c r="CD74" s="341"/>
      <c r="CE74" s="341"/>
      <c r="CF74" s="341"/>
      <c r="CG74" s="341"/>
      <c r="CH74" s="341"/>
      <c r="CI74" s="341"/>
      <c r="CJ74" s="347"/>
    </row>
    <row r="75" spans="1:88" ht="10.5" customHeight="1" thickBot="1" x14ac:dyDescent="0.2">
      <c r="A75" s="262"/>
      <c r="B75" s="263"/>
      <c r="C75" s="270" t="s">
        <v>8</v>
      </c>
      <c r="D75" s="271"/>
      <c r="E75" s="271"/>
      <c r="F75" s="271"/>
      <c r="G75" s="104"/>
      <c r="H75" s="104"/>
      <c r="I75" s="104"/>
      <c r="J75" s="104"/>
      <c r="K75" s="104"/>
      <c r="L75" s="104"/>
      <c r="M75" s="104"/>
      <c r="N75" s="104"/>
      <c r="O75" s="104"/>
      <c r="P75" s="104"/>
      <c r="Q75" s="271" t="s">
        <v>115</v>
      </c>
      <c r="R75" s="271"/>
      <c r="S75" s="104"/>
      <c r="T75" s="104"/>
      <c r="U75" s="104"/>
      <c r="V75" s="104"/>
      <c r="W75" s="104"/>
      <c r="X75" s="104"/>
      <c r="Y75" s="104"/>
      <c r="Z75" s="104"/>
      <c r="AA75" s="104"/>
      <c r="AB75" s="104"/>
      <c r="AC75" s="104"/>
      <c r="AD75" s="104"/>
      <c r="AE75" s="104"/>
      <c r="AF75" s="271" t="s">
        <v>10</v>
      </c>
      <c r="AG75" s="271"/>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5"/>
      <c r="BH75" s="60"/>
      <c r="BI75" s="387" t="s">
        <v>14</v>
      </c>
      <c r="BJ75" s="388"/>
      <c r="BK75" s="129"/>
      <c r="BL75" s="369" t="str">
        <f>BL43</f>
        <v>歳暮</v>
      </c>
      <c r="BM75" s="369"/>
      <c r="BN75" s="65"/>
      <c r="BO75" s="369" t="s">
        <v>15</v>
      </c>
      <c r="BP75" s="369"/>
      <c r="BQ75" s="65"/>
      <c r="BR75" s="369" t="s">
        <v>16</v>
      </c>
      <c r="BS75" s="369"/>
      <c r="BT75" s="65"/>
      <c r="BU75" s="369" t="s">
        <v>17</v>
      </c>
      <c r="BV75" s="369"/>
      <c r="BW75" s="81"/>
      <c r="BX75" s="371" t="s">
        <v>126</v>
      </c>
      <c r="BY75" s="371"/>
      <c r="BZ75" s="371" t="s">
        <v>123</v>
      </c>
      <c r="CA75" s="373"/>
      <c r="CB75" s="60"/>
      <c r="CC75" s="366"/>
      <c r="CD75" s="367"/>
      <c r="CE75" s="367"/>
      <c r="CF75" s="367"/>
      <c r="CG75" s="367"/>
      <c r="CH75" s="367"/>
      <c r="CI75" s="367"/>
      <c r="CJ75" s="368"/>
    </row>
    <row r="76" spans="1:88" ht="10.5" customHeight="1" x14ac:dyDescent="0.15">
      <c r="A76" s="262"/>
      <c r="B76" s="263"/>
      <c r="C76" s="272"/>
      <c r="D76" s="273"/>
      <c r="E76" s="273"/>
      <c r="F76" s="273"/>
      <c r="G76" s="106"/>
      <c r="H76" s="106"/>
      <c r="I76" s="106"/>
      <c r="J76" s="106"/>
      <c r="K76" s="106"/>
      <c r="L76" s="106"/>
      <c r="M76" s="106"/>
      <c r="N76" s="107"/>
      <c r="O76" s="106"/>
      <c r="P76" s="106"/>
      <c r="Q76" s="273"/>
      <c r="R76" s="273"/>
      <c r="S76" s="106"/>
      <c r="T76" s="106"/>
      <c r="U76" s="106"/>
      <c r="V76" s="106"/>
      <c r="W76" s="106"/>
      <c r="X76" s="106"/>
      <c r="Y76" s="106"/>
      <c r="Z76" s="106"/>
      <c r="AA76" s="106"/>
      <c r="AB76" s="106"/>
      <c r="AC76" s="106"/>
      <c r="AD76" s="106"/>
      <c r="AE76" s="106"/>
      <c r="AF76" s="273"/>
      <c r="AG76" s="273"/>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8"/>
      <c r="BH76" s="60"/>
      <c r="BI76" s="389"/>
      <c r="BJ76" s="390"/>
      <c r="BK76" s="70"/>
      <c r="BL76" s="370"/>
      <c r="BM76" s="370"/>
      <c r="BN76" s="60"/>
      <c r="BO76" s="370"/>
      <c r="BP76" s="370"/>
      <c r="BQ76" s="60"/>
      <c r="BR76" s="370"/>
      <c r="BS76" s="370"/>
      <c r="BT76" s="60"/>
      <c r="BU76" s="370"/>
      <c r="BV76" s="370"/>
      <c r="BW76" s="130"/>
      <c r="BX76" s="372"/>
      <c r="BY76" s="372"/>
      <c r="BZ76" s="374"/>
      <c r="CA76" s="375"/>
      <c r="CB76" s="60"/>
      <c r="CC76" s="376"/>
      <c r="CD76" s="377"/>
      <c r="CE76" s="377"/>
      <c r="CF76" s="377"/>
      <c r="CG76" s="377"/>
      <c r="CH76" s="377"/>
      <c r="CI76" s="377"/>
      <c r="CJ76" s="378"/>
    </row>
    <row r="77" spans="1:88" ht="10.5" customHeight="1" x14ac:dyDescent="0.15">
      <c r="A77" s="262"/>
      <c r="B77" s="263"/>
      <c r="K77" s="131"/>
      <c r="L77" s="116"/>
      <c r="M77" s="116"/>
      <c r="N77" s="116"/>
      <c r="O77" s="116"/>
      <c r="P77" s="116"/>
      <c r="Q77" s="116"/>
      <c r="R77" s="116"/>
      <c r="S77" s="116"/>
      <c r="T77" s="116"/>
      <c r="BC77" s="282" t="s">
        <v>11</v>
      </c>
      <c r="BD77" s="282"/>
      <c r="BE77" s="282"/>
      <c r="BF77" s="282"/>
      <c r="BG77" s="283"/>
      <c r="BH77" s="60"/>
      <c r="BI77" s="389"/>
      <c r="BJ77" s="390"/>
      <c r="BK77" s="70"/>
      <c r="BL77" s="370"/>
      <c r="BM77" s="370"/>
      <c r="BN77" s="60"/>
      <c r="BO77" s="370"/>
      <c r="BP77" s="370"/>
      <c r="BQ77" s="60"/>
      <c r="BR77" s="370"/>
      <c r="BS77" s="370"/>
      <c r="BT77" s="132"/>
      <c r="BU77" s="370"/>
      <c r="BV77" s="370"/>
      <c r="BW77" s="130"/>
      <c r="BX77" s="372"/>
      <c r="BY77" s="372"/>
      <c r="BZ77" s="374"/>
      <c r="CA77" s="375"/>
      <c r="CB77" s="60"/>
      <c r="CC77" s="379"/>
      <c r="CD77" s="380"/>
      <c r="CE77" s="380"/>
      <c r="CF77" s="380"/>
      <c r="CG77" s="380"/>
      <c r="CH77" s="380"/>
      <c r="CI77" s="380"/>
      <c r="CJ77" s="381"/>
    </row>
    <row r="78" spans="1:88" ht="10.5" customHeight="1" x14ac:dyDescent="0.15">
      <c r="A78" s="262"/>
      <c r="B78" s="263"/>
      <c r="L78" s="131"/>
      <c r="M78" s="116"/>
      <c r="N78" s="116"/>
      <c r="O78" s="116"/>
      <c r="P78" s="116"/>
      <c r="Q78" s="116"/>
      <c r="R78" s="116"/>
      <c r="S78" s="116"/>
      <c r="T78" s="116"/>
      <c r="U78" s="116"/>
      <c r="BC78" s="284"/>
      <c r="BD78" s="284"/>
      <c r="BE78" s="284"/>
      <c r="BF78" s="284"/>
      <c r="BG78" s="285"/>
      <c r="BH78" s="60"/>
      <c r="BI78" s="389"/>
      <c r="BJ78" s="390"/>
      <c r="BK78" s="70"/>
      <c r="BL78" s="370"/>
      <c r="BM78" s="370"/>
      <c r="BN78" s="60"/>
      <c r="BO78" s="370"/>
      <c r="BP78" s="370"/>
      <c r="BQ78" s="60"/>
      <c r="BR78" s="370"/>
      <c r="BS78" s="370"/>
      <c r="BT78" s="60"/>
      <c r="BU78" s="370"/>
      <c r="BV78" s="370"/>
      <c r="BW78" s="130"/>
      <c r="BX78" s="372"/>
      <c r="BY78" s="372"/>
      <c r="BZ78" s="374"/>
      <c r="CA78" s="375"/>
      <c r="CB78" s="60"/>
      <c r="CC78" s="379"/>
      <c r="CD78" s="380"/>
      <c r="CE78" s="380"/>
      <c r="CF78" s="380"/>
      <c r="CG78" s="380"/>
      <c r="CH78" s="380"/>
      <c r="CI78" s="380"/>
      <c r="CJ78" s="381"/>
    </row>
    <row r="79" spans="1:88" ht="10.5" customHeight="1" x14ac:dyDescent="0.15">
      <c r="A79" s="262"/>
      <c r="B79" s="263"/>
      <c r="M79" s="116"/>
      <c r="N79" s="116"/>
      <c r="O79" s="116"/>
      <c r="P79" s="116"/>
      <c r="Q79" s="116"/>
      <c r="R79" s="116"/>
      <c r="S79" s="116"/>
      <c r="T79" s="116"/>
      <c r="U79" s="116"/>
      <c r="BC79" s="284"/>
      <c r="BD79" s="284"/>
      <c r="BE79" s="284"/>
      <c r="BF79" s="284"/>
      <c r="BG79" s="285"/>
      <c r="BH79" s="60"/>
      <c r="BI79" s="389"/>
      <c r="BJ79" s="390"/>
      <c r="BK79" s="60"/>
      <c r="BL79" s="60"/>
      <c r="BM79" s="60"/>
      <c r="BN79" s="60"/>
      <c r="BO79" s="60"/>
      <c r="BP79" s="60"/>
      <c r="BQ79" s="60"/>
      <c r="BR79" s="60"/>
      <c r="BS79" s="60"/>
      <c r="BT79" s="60"/>
      <c r="BU79" s="60"/>
      <c r="BV79" s="132"/>
      <c r="BW79" s="130"/>
      <c r="BX79" s="372"/>
      <c r="BY79" s="372"/>
      <c r="BZ79" s="374"/>
      <c r="CA79" s="375"/>
      <c r="CB79" s="60"/>
      <c r="CC79" s="379"/>
      <c r="CD79" s="380"/>
      <c r="CE79" s="380"/>
      <c r="CF79" s="380"/>
      <c r="CG79" s="380"/>
      <c r="CH79" s="380"/>
      <c r="CI79" s="380"/>
      <c r="CJ79" s="381"/>
    </row>
    <row r="80" spans="1:88" ht="10.5" customHeight="1" thickBot="1" x14ac:dyDescent="0.2">
      <c r="A80" s="264"/>
      <c r="B80" s="265"/>
      <c r="C80" s="112"/>
      <c r="D80" s="114"/>
      <c r="E80" s="114"/>
      <c r="F80" s="114"/>
      <c r="G80" s="114"/>
      <c r="H80" s="114"/>
      <c r="I80" s="114"/>
      <c r="J80" s="114"/>
      <c r="K80" s="114"/>
      <c r="L80" s="114"/>
      <c r="M80" s="133"/>
      <c r="N80" s="133"/>
      <c r="O80" s="133"/>
      <c r="P80" s="133"/>
      <c r="Q80" s="133"/>
      <c r="R80" s="133"/>
      <c r="S80" s="134"/>
      <c r="T80" s="134"/>
      <c r="U80" s="13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286"/>
      <c r="BD80" s="286"/>
      <c r="BE80" s="286"/>
      <c r="BF80" s="286"/>
      <c r="BG80" s="287"/>
      <c r="BH80" s="60"/>
      <c r="BI80" s="391"/>
      <c r="BJ80" s="392"/>
      <c r="BK80" s="135"/>
      <c r="BL80" s="135"/>
      <c r="BM80" s="135"/>
      <c r="BN80" s="135"/>
      <c r="BO80" s="135"/>
      <c r="BP80" s="135"/>
      <c r="BQ80" s="135"/>
      <c r="BR80" s="135"/>
      <c r="BS80" s="135"/>
      <c r="BT80" s="136"/>
      <c r="BU80" s="136"/>
      <c r="BV80" s="136"/>
      <c r="BW80" s="136"/>
      <c r="BX80" s="136"/>
      <c r="BY80" s="137"/>
      <c r="BZ80" s="385" t="s">
        <v>130</v>
      </c>
      <c r="CA80" s="386"/>
      <c r="CB80" s="60"/>
      <c r="CC80" s="382"/>
      <c r="CD80" s="383"/>
      <c r="CE80" s="383"/>
      <c r="CF80" s="383"/>
      <c r="CG80" s="383"/>
      <c r="CH80" s="383"/>
      <c r="CI80" s="383"/>
      <c r="CJ80" s="384"/>
    </row>
    <row r="81" spans="1:88" ht="10.5" customHeight="1" thickBot="1" x14ac:dyDescent="0.2">
      <c r="B81" s="109"/>
      <c r="C81" s="93"/>
      <c r="D81" s="93"/>
      <c r="E81" s="93"/>
      <c r="F81" s="93"/>
      <c r="G81" s="93"/>
      <c r="H81" s="93"/>
      <c r="I81" s="93"/>
      <c r="J81" s="93"/>
      <c r="K81" s="93"/>
      <c r="L81" s="93"/>
      <c r="M81" s="93"/>
      <c r="N81" s="93"/>
      <c r="O81" s="93"/>
      <c r="P81" s="93"/>
      <c r="Q81" s="93"/>
      <c r="R81" s="93"/>
      <c r="AB81" s="116"/>
      <c r="AC81" s="116"/>
      <c r="AD81" s="116"/>
      <c r="AE81" s="116"/>
      <c r="AF81" s="116"/>
      <c r="AG81" s="116"/>
      <c r="AH81" s="117"/>
      <c r="AI81" s="117"/>
      <c r="AJ81" s="117"/>
      <c r="BH81" s="60"/>
      <c r="BI81" s="60"/>
      <c r="BJ81" s="142"/>
      <c r="BK81" s="142"/>
      <c r="BL81" s="142"/>
      <c r="BM81" s="142"/>
      <c r="BN81" s="142"/>
      <c r="BO81" s="142"/>
      <c r="BP81" s="142"/>
      <c r="BQ81" s="142"/>
      <c r="BR81" s="142"/>
      <c r="BS81" s="142"/>
      <c r="BT81" s="142"/>
      <c r="BU81" s="142"/>
      <c r="BV81" s="142"/>
      <c r="BW81" s="142"/>
      <c r="BX81" s="142"/>
      <c r="BY81" s="142"/>
      <c r="BZ81" s="142"/>
      <c r="CA81" s="142"/>
      <c r="CB81" s="142"/>
      <c r="CC81" s="141"/>
      <c r="CD81" s="141"/>
      <c r="CE81" s="141"/>
      <c r="CF81" s="141"/>
      <c r="CG81" s="141"/>
      <c r="CH81" s="141"/>
      <c r="CI81" s="141"/>
      <c r="CJ81" s="141"/>
    </row>
    <row r="82" spans="1:88" ht="10.5" customHeight="1" thickBot="1" x14ac:dyDescent="0.2">
      <c r="A82" s="260" t="s">
        <v>20</v>
      </c>
      <c r="B82" s="261"/>
      <c r="C82" s="79"/>
      <c r="D82" s="80"/>
      <c r="E82" s="80"/>
      <c r="F82" s="80"/>
      <c r="G82" s="80"/>
      <c r="H82" s="80"/>
      <c r="I82" s="80"/>
      <c r="J82" s="80"/>
      <c r="K82" s="80"/>
      <c r="L82" s="80"/>
      <c r="M82" s="80"/>
      <c r="N82" s="80"/>
      <c r="O82" s="80"/>
      <c r="P82" s="80"/>
      <c r="Q82" s="80"/>
      <c r="R82" s="81"/>
      <c r="S82" s="81"/>
      <c r="T82" s="81"/>
      <c r="U82" s="82"/>
      <c r="V82" s="82"/>
      <c r="W82" s="82"/>
      <c r="X82" s="82"/>
      <c r="Y82" s="82"/>
      <c r="Z82" s="82"/>
      <c r="AA82" s="81"/>
      <c r="AB82" s="81"/>
      <c r="AC82" s="83"/>
      <c r="AD82" s="83"/>
      <c r="AE82" s="83"/>
      <c r="AF82" s="83"/>
      <c r="AG82" s="83"/>
      <c r="AH82" s="83"/>
      <c r="AI82" s="83"/>
      <c r="AJ82" s="83"/>
      <c r="AK82" s="83"/>
      <c r="AL82" s="83"/>
      <c r="AM82" s="83"/>
      <c r="AN82" s="83"/>
      <c r="AO82" s="83"/>
      <c r="AP82" s="83"/>
      <c r="AQ82" s="83"/>
      <c r="AR82" s="83"/>
      <c r="AS82" s="81"/>
      <c r="AT82" s="81"/>
      <c r="AU82" s="81"/>
      <c r="AV82" s="81"/>
      <c r="AW82" s="81"/>
      <c r="AX82" s="81"/>
      <c r="AY82" s="81"/>
      <c r="AZ82" s="81"/>
      <c r="BA82" s="81"/>
      <c r="BB82" s="81"/>
      <c r="BC82" s="81"/>
      <c r="BD82" s="81"/>
      <c r="BE82" s="81"/>
      <c r="BF82" s="81"/>
      <c r="BG82" s="84"/>
      <c r="BH82" s="60"/>
      <c r="BI82" s="60"/>
      <c r="BJ82" s="60"/>
      <c r="BK82" s="60"/>
      <c r="BL82" s="60"/>
      <c r="BM82" s="60"/>
      <c r="BN82" s="60"/>
      <c r="BO82" s="60"/>
      <c r="BP82" s="60"/>
      <c r="BQ82" s="60"/>
      <c r="BR82" s="60"/>
      <c r="BS82" s="60"/>
      <c r="BT82" s="60"/>
      <c r="BU82" s="60"/>
      <c r="BV82" s="60"/>
      <c r="BW82" s="60"/>
      <c r="BX82" s="60"/>
      <c r="BY82" s="60"/>
      <c r="BZ82" s="60"/>
      <c r="CA82" s="60"/>
      <c r="CB82" s="120"/>
      <c r="CC82" s="121"/>
      <c r="CD82" s="121"/>
      <c r="CE82" s="121"/>
      <c r="CF82" s="121"/>
      <c r="CG82" s="121"/>
      <c r="CH82" s="121"/>
      <c r="CI82" s="121"/>
      <c r="CJ82" s="121"/>
    </row>
    <row r="83" spans="1:88" ht="10.5" customHeight="1" x14ac:dyDescent="0.15">
      <c r="A83" s="262"/>
      <c r="B83" s="263"/>
      <c r="C83" s="86"/>
      <c r="D83" s="226" t="s">
        <v>122</v>
      </c>
      <c r="E83" s="226"/>
      <c r="F83" s="87"/>
      <c r="G83" s="88"/>
      <c r="H83" s="89"/>
      <c r="I83" s="88"/>
      <c r="J83" s="89"/>
      <c r="K83" s="88"/>
      <c r="L83" s="89"/>
      <c r="M83" s="227" t="s">
        <v>128</v>
      </c>
      <c r="N83" s="228"/>
      <c r="O83" s="88"/>
      <c r="P83" s="89"/>
      <c r="Q83" s="88"/>
      <c r="R83" s="89"/>
      <c r="S83" s="88"/>
      <c r="T83" s="89"/>
      <c r="U83" s="88"/>
      <c r="V83" s="89"/>
      <c r="W83" s="90"/>
      <c r="X83" s="90"/>
      <c r="Y83" s="90"/>
      <c r="Z83" s="90"/>
      <c r="AC83" s="91"/>
      <c r="AD83" s="91"/>
      <c r="AE83" s="91"/>
      <c r="AF83" s="91"/>
      <c r="AG83" s="91"/>
      <c r="AH83" s="91"/>
      <c r="AI83" s="91"/>
      <c r="AJ83" s="91"/>
      <c r="AK83" s="91"/>
      <c r="AL83" s="91"/>
      <c r="AM83" s="91"/>
      <c r="AN83" s="91"/>
      <c r="AO83" s="91"/>
      <c r="AP83" s="91"/>
      <c r="AQ83" s="91"/>
      <c r="AR83" s="91"/>
      <c r="BG83" s="92"/>
      <c r="BH83" s="60"/>
      <c r="BI83" s="340" t="s">
        <v>32</v>
      </c>
      <c r="BJ83" s="341"/>
      <c r="BK83" s="341"/>
      <c r="BL83" s="341"/>
      <c r="BM83" s="341"/>
      <c r="BN83" s="341"/>
      <c r="BO83" s="341"/>
      <c r="BP83" s="341"/>
      <c r="BQ83" s="341"/>
      <c r="BR83" s="341"/>
      <c r="BS83" s="341"/>
      <c r="BT83" s="342"/>
      <c r="BU83" s="346" t="s">
        <v>25</v>
      </c>
      <c r="BV83" s="341"/>
      <c r="BW83" s="341"/>
      <c r="BX83" s="341"/>
      <c r="BY83" s="341"/>
      <c r="BZ83" s="341"/>
      <c r="CA83" s="347"/>
      <c r="CB83" s="120"/>
      <c r="CC83" s="121"/>
      <c r="CD83" s="121"/>
      <c r="CE83" s="121"/>
      <c r="CF83" s="121"/>
      <c r="CG83" s="121"/>
      <c r="CH83" s="121"/>
      <c r="CI83" s="121"/>
      <c r="CJ83" s="121"/>
    </row>
    <row r="84" spans="1:88" ht="10.5" customHeight="1" x14ac:dyDescent="0.15">
      <c r="A84" s="262"/>
      <c r="B84" s="263"/>
      <c r="C84" s="86"/>
      <c r="D84" s="226"/>
      <c r="E84" s="226"/>
      <c r="F84" s="87"/>
      <c r="G84" s="94"/>
      <c r="H84" s="95"/>
      <c r="I84" s="94"/>
      <c r="J84" s="95"/>
      <c r="K84" s="94"/>
      <c r="L84" s="95"/>
      <c r="M84" s="227"/>
      <c r="N84" s="228"/>
      <c r="O84" s="94"/>
      <c r="P84" s="95"/>
      <c r="Q84" s="94"/>
      <c r="R84" s="95"/>
      <c r="S84" s="94"/>
      <c r="T84" s="95"/>
      <c r="U84" s="94"/>
      <c r="V84" s="95"/>
      <c r="W84" s="90"/>
      <c r="X84" s="90"/>
      <c r="Y84" s="90"/>
      <c r="Z84" s="90"/>
      <c r="AC84" s="96"/>
      <c r="AD84" s="96"/>
      <c r="AE84" s="96"/>
      <c r="AF84" s="96"/>
      <c r="AG84" s="96"/>
      <c r="AH84" s="96"/>
      <c r="AI84" s="96"/>
      <c r="AJ84" s="96"/>
      <c r="AK84" s="96"/>
      <c r="AL84" s="96"/>
      <c r="AM84" s="96"/>
      <c r="AN84" s="96"/>
      <c r="AO84" s="96"/>
      <c r="AP84" s="96"/>
      <c r="AQ84" s="96"/>
      <c r="AR84" s="96"/>
      <c r="BG84" s="92"/>
      <c r="BH84" s="60"/>
      <c r="BI84" s="343"/>
      <c r="BJ84" s="344"/>
      <c r="BK84" s="344"/>
      <c r="BL84" s="344"/>
      <c r="BM84" s="344"/>
      <c r="BN84" s="344"/>
      <c r="BO84" s="344"/>
      <c r="BP84" s="344"/>
      <c r="BQ84" s="344"/>
      <c r="BR84" s="344"/>
      <c r="BS84" s="344"/>
      <c r="BT84" s="345"/>
      <c r="BU84" s="348"/>
      <c r="BV84" s="344"/>
      <c r="BW84" s="344"/>
      <c r="BX84" s="344"/>
      <c r="BY84" s="344"/>
      <c r="BZ84" s="344"/>
      <c r="CA84" s="349"/>
      <c r="CB84" s="60"/>
      <c r="CC84" s="122"/>
      <c r="CD84" s="122"/>
      <c r="CE84" s="122"/>
      <c r="CF84" s="122"/>
      <c r="CG84" s="122"/>
      <c r="CH84" s="122"/>
      <c r="CI84" s="122"/>
      <c r="CJ84" s="122"/>
    </row>
    <row r="85" spans="1:88" ht="10.5" customHeight="1" x14ac:dyDescent="0.15">
      <c r="A85" s="262"/>
      <c r="B85" s="263"/>
      <c r="C85" s="86"/>
      <c r="D85" s="98"/>
      <c r="E85" s="98"/>
      <c r="F85" s="98"/>
      <c r="G85" s="99"/>
      <c r="H85" s="100"/>
      <c r="I85" s="99"/>
      <c r="J85" s="100"/>
      <c r="K85" s="99"/>
      <c r="L85" s="100"/>
      <c r="M85" s="227"/>
      <c r="N85" s="228"/>
      <c r="O85" s="99"/>
      <c r="P85" s="100"/>
      <c r="Q85" s="99"/>
      <c r="R85" s="100"/>
      <c r="S85" s="99"/>
      <c r="T85" s="100"/>
      <c r="U85" s="99"/>
      <c r="V85" s="100"/>
      <c r="W85" s="90"/>
      <c r="X85" s="90"/>
      <c r="Y85" s="90"/>
      <c r="Z85" s="90"/>
      <c r="AC85" s="96"/>
      <c r="AD85" s="96"/>
      <c r="AE85" s="96"/>
      <c r="AF85" s="96"/>
      <c r="AG85" s="96"/>
      <c r="AH85" s="96"/>
      <c r="AI85" s="96"/>
      <c r="AJ85" s="96"/>
      <c r="AK85" s="96"/>
      <c r="AL85" s="96"/>
      <c r="AM85" s="96"/>
      <c r="AN85" s="96"/>
      <c r="AO85" s="96"/>
      <c r="AP85" s="96"/>
      <c r="AQ85" s="96"/>
      <c r="AR85" s="96"/>
      <c r="BG85" s="92"/>
      <c r="BH85" s="60"/>
      <c r="BI85" s="350"/>
      <c r="BJ85" s="351"/>
      <c r="BK85" s="351"/>
      <c r="BL85" s="351"/>
      <c r="BM85" s="351"/>
      <c r="BN85" s="351"/>
      <c r="BO85" s="351"/>
      <c r="BP85" s="351"/>
      <c r="BQ85" s="351"/>
      <c r="BR85" s="351"/>
      <c r="BS85" s="351"/>
      <c r="BT85" s="352"/>
      <c r="BU85" s="355"/>
      <c r="BV85" s="356"/>
      <c r="BW85" s="356"/>
      <c r="BX85" s="356"/>
      <c r="BY85" s="356"/>
      <c r="BZ85" s="356"/>
      <c r="CA85" s="357"/>
      <c r="CB85" s="60"/>
      <c r="CC85" s="122"/>
      <c r="CD85" s="122"/>
      <c r="CE85" s="122"/>
      <c r="CF85" s="122"/>
      <c r="CG85" s="122"/>
      <c r="CH85" s="122"/>
      <c r="CI85" s="122"/>
      <c r="CJ85" s="122"/>
    </row>
    <row r="86" spans="1:88" ht="10.5" customHeight="1" x14ac:dyDescent="0.15">
      <c r="A86" s="262"/>
      <c r="B86" s="263"/>
      <c r="C86" s="86"/>
      <c r="D86" s="98"/>
      <c r="E86" s="98"/>
      <c r="F86" s="98"/>
      <c r="G86" s="98"/>
      <c r="H86" s="98"/>
      <c r="I86" s="98"/>
      <c r="J86" s="98"/>
      <c r="K86" s="98"/>
      <c r="L86" s="98"/>
      <c r="M86" s="98"/>
      <c r="N86" s="98"/>
      <c r="O86" s="98"/>
      <c r="P86" s="98"/>
      <c r="Q86" s="98"/>
      <c r="R86" s="98"/>
      <c r="S86" s="98"/>
      <c r="T86" s="98"/>
      <c r="U86" s="123"/>
      <c r="V86" s="123"/>
      <c r="W86" s="123"/>
      <c r="X86" s="123"/>
      <c r="Y86" s="123"/>
      <c r="Z86" s="123"/>
      <c r="BG86" s="92"/>
      <c r="BH86" s="60"/>
      <c r="BI86" s="353"/>
      <c r="BJ86" s="214"/>
      <c r="BK86" s="214"/>
      <c r="BL86" s="214"/>
      <c r="BM86" s="214"/>
      <c r="BN86" s="214"/>
      <c r="BO86" s="214"/>
      <c r="BP86" s="214"/>
      <c r="BQ86" s="214"/>
      <c r="BR86" s="214"/>
      <c r="BS86" s="214"/>
      <c r="BT86" s="354"/>
      <c r="BU86" s="358"/>
      <c r="BV86" s="359"/>
      <c r="BW86" s="359"/>
      <c r="BX86" s="359"/>
      <c r="BY86" s="359"/>
      <c r="BZ86" s="359"/>
      <c r="CA86" s="360"/>
      <c r="CB86" s="60"/>
      <c r="CC86" s="122"/>
      <c r="CD86" s="122"/>
      <c r="CE86" s="122"/>
      <c r="CF86" s="122"/>
      <c r="CG86" s="122"/>
      <c r="CH86" s="122"/>
      <c r="CI86" s="122"/>
      <c r="CJ86" s="122"/>
    </row>
    <row r="87" spans="1:88" ht="10.5" customHeight="1" x14ac:dyDescent="0.15">
      <c r="A87" s="262"/>
      <c r="B87" s="263"/>
      <c r="C87" s="86"/>
      <c r="D87" s="98"/>
      <c r="E87" s="98"/>
      <c r="F87" s="98"/>
      <c r="G87" s="98"/>
      <c r="H87" s="98"/>
      <c r="I87" s="98"/>
      <c r="J87" s="98"/>
      <c r="K87" s="98"/>
      <c r="L87" s="98"/>
      <c r="M87" s="98"/>
      <c r="N87" s="98"/>
      <c r="O87" s="98"/>
      <c r="P87" s="98"/>
      <c r="Q87" s="98"/>
      <c r="R87" s="98"/>
      <c r="S87" s="98"/>
      <c r="U87" s="123"/>
      <c r="V87" s="123"/>
      <c r="W87" s="123"/>
      <c r="X87" s="123"/>
      <c r="Y87" s="123"/>
      <c r="Z87" s="123"/>
      <c r="BG87" s="92"/>
      <c r="BH87" s="60"/>
      <c r="BI87" s="353"/>
      <c r="BJ87" s="214"/>
      <c r="BK87" s="214"/>
      <c r="BL87" s="214"/>
      <c r="BM87" s="214"/>
      <c r="BN87" s="214"/>
      <c r="BO87" s="214"/>
      <c r="BP87" s="214"/>
      <c r="BQ87" s="214"/>
      <c r="BR87" s="214"/>
      <c r="BS87" s="214"/>
      <c r="BT87" s="354"/>
      <c r="BU87" s="358"/>
      <c r="BV87" s="359"/>
      <c r="BW87" s="359"/>
      <c r="BX87" s="359"/>
      <c r="BY87" s="359"/>
      <c r="BZ87" s="359"/>
      <c r="CA87" s="360"/>
      <c r="CB87" s="60"/>
      <c r="CC87" s="126"/>
      <c r="CD87" s="126"/>
      <c r="CE87" s="126"/>
      <c r="CF87" s="126"/>
      <c r="CG87" s="126"/>
      <c r="CH87" s="126"/>
      <c r="CI87" s="126"/>
      <c r="CJ87" s="126"/>
    </row>
    <row r="88" spans="1:88" ht="10.5" customHeight="1" x14ac:dyDescent="0.15">
      <c r="A88" s="262"/>
      <c r="B88" s="263"/>
      <c r="C88" s="86"/>
      <c r="D88" s="98"/>
      <c r="E88" s="98"/>
      <c r="F88" s="98"/>
      <c r="G88" s="98"/>
      <c r="H88" s="98"/>
      <c r="I88" s="98"/>
      <c r="J88" s="98"/>
      <c r="K88" s="98"/>
      <c r="L88" s="98"/>
      <c r="M88" s="98"/>
      <c r="N88" s="98"/>
      <c r="O88" s="98"/>
      <c r="P88" s="98"/>
      <c r="Q88" s="98"/>
      <c r="R88" s="98"/>
      <c r="S88" s="98"/>
      <c r="BG88" s="92"/>
      <c r="BH88" s="60"/>
      <c r="BI88" s="353"/>
      <c r="BJ88" s="214"/>
      <c r="BK88" s="214"/>
      <c r="BL88" s="214"/>
      <c r="BM88" s="214"/>
      <c r="BN88" s="214"/>
      <c r="BO88" s="214"/>
      <c r="BP88" s="214"/>
      <c r="BQ88" s="214"/>
      <c r="BR88" s="214"/>
      <c r="BS88" s="214"/>
      <c r="BT88" s="124"/>
      <c r="BU88" s="358"/>
      <c r="BV88" s="359"/>
      <c r="BW88" s="359"/>
      <c r="BX88" s="359"/>
      <c r="BY88" s="359"/>
      <c r="BZ88" s="359"/>
      <c r="CA88" s="125"/>
      <c r="CB88" s="60"/>
      <c r="CC88" s="126"/>
      <c r="CD88" s="126"/>
      <c r="CE88" s="126"/>
      <c r="CF88" s="126"/>
      <c r="CG88" s="126"/>
      <c r="CH88" s="126"/>
      <c r="CI88" s="126"/>
      <c r="CJ88" s="126"/>
    </row>
    <row r="89" spans="1:88" ht="10.5" customHeight="1" thickBot="1" x14ac:dyDescent="0.2">
      <c r="A89" s="262"/>
      <c r="B89" s="263"/>
      <c r="C89" s="86"/>
      <c r="D89" s="98"/>
      <c r="E89" s="98"/>
      <c r="F89" s="98"/>
      <c r="G89" s="98"/>
      <c r="H89" s="98"/>
      <c r="I89" s="98"/>
      <c r="J89" s="98"/>
      <c r="K89" s="98"/>
      <c r="L89" s="98"/>
      <c r="M89" s="98"/>
      <c r="N89" s="98"/>
      <c r="O89" s="98"/>
      <c r="P89" s="98"/>
      <c r="Q89" s="98"/>
      <c r="R89" s="98"/>
      <c r="S89" s="98"/>
      <c r="BG89" s="92"/>
      <c r="BH89" s="60"/>
      <c r="BI89" s="361"/>
      <c r="BJ89" s="216"/>
      <c r="BK89" s="216"/>
      <c r="BL89" s="216"/>
      <c r="BM89" s="216"/>
      <c r="BN89" s="216"/>
      <c r="BO89" s="216"/>
      <c r="BP89" s="216"/>
      <c r="BQ89" s="216"/>
      <c r="BR89" s="216"/>
      <c r="BS89" s="216"/>
      <c r="BT89" s="127"/>
      <c r="BU89" s="362"/>
      <c r="BV89" s="363"/>
      <c r="BW89" s="363"/>
      <c r="BX89" s="363"/>
      <c r="BY89" s="363"/>
      <c r="BZ89" s="363"/>
      <c r="CA89" s="128"/>
      <c r="CB89" s="60"/>
      <c r="CC89" s="126"/>
      <c r="CD89" s="126"/>
      <c r="CE89" s="126"/>
      <c r="CF89" s="126"/>
      <c r="CG89" s="126"/>
      <c r="CH89" s="126"/>
      <c r="CI89" s="126"/>
      <c r="CJ89" s="126"/>
    </row>
    <row r="90" spans="1:88" ht="10.5" customHeight="1" thickBot="1" x14ac:dyDescent="0.2">
      <c r="A90" s="262"/>
      <c r="B90" s="263"/>
      <c r="C90" s="86"/>
      <c r="D90" s="98"/>
      <c r="E90" s="98"/>
      <c r="F90" s="98"/>
      <c r="G90" s="98"/>
      <c r="H90" s="98"/>
      <c r="I90" s="98"/>
      <c r="J90" s="98"/>
      <c r="K90" s="98"/>
      <c r="L90" s="98"/>
      <c r="M90" s="98"/>
      <c r="N90" s="98"/>
      <c r="O90" s="98"/>
      <c r="P90" s="98"/>
      <c r="Q90" s="98"/>
      <c r="R90" s="98"/>
      <c r="S90" s="98"/>
      <c r="BG90" s="92"/>
      <c r="BH90" s="60"/>
      <c r="BI90" s="135"/>
      <c r="BJ90" s="135"/>
      <c r="BK90" s="135"/>
      <c r="BL90" s="135"/>
      <c r="BM90" s="135"/>
      <c r="BN90" s="135"/>
      <c r="BO90" s="135"/>
      <c r="BP90" s="135"/>
      <c r="BQ90" s="135"/>
      <c r="BR90" s="135"/>
      <c r="BS90" s="135"/>
      <c r="BT90" s="135"/>
      <c r="BU90" s="136"/>
      <c r="BV90" s="136"/>
      <c r="BW90" s="136"/>
      <c r="BX90" s="135"/>
      <c r="BY90" s="135"/>
      <c r="BZ90" s="135"/>
      <c r="CA90" s="135"/>
      <c r="CB90" s="60"/>
      <c r="CC90" s="340" t="s">
        <v>13</v>
      </c>
      <c r="CD90" s="341"/>
      <c r="CE90" s="341"/>
      <c r="CF90" s="341"/>
      <c r="CG90" s="341"/>
      <c r="CH90" s="341"/>
      <c r="CI90" s="341"/>
      <c r="CJ90" s="347"/>
    </row>
    <row r="91" spans="1:88" ht="10.5" customHeight="1" thickBot="1" x14ac:dyDescent="0.2">
      <c r="A91" s="262"/>
      <c r="B91" s="263"/>
      <c r="C91" s="270" t="s">
        <v>125</v>
      </c>
      <c r="D91" s="271"/>
      <c r="E91" s="271"/>
      <c r="F91" s="271"/>
      <c r="G91" s="104"/>
      <c r="H91" s="104"/>
      <c r="I91" s="104"/>
      <c r="J91" s="104"/>
      <c r="K91" s="104"/>
      <c r="L91" s="104"/>
      <c r="M91" s="104"/>
      <c r="N91" s="104"/>
      <c r="O91" s="104"/>
      <c r="P91" s="104"/>
      <c r="Q91" s="271" t="s">
        <v>124</v>
      </c>
      <c r="R91" s="271"/>
      <c r="S91" s="104"/>
      <c r="T91" s="104"/>
      <c r="U91" s="104"/>
      <c r="V91" s="104"/>
      <c r="W91" s="104"/>
      <c r="X91" s="104"/>
      <c r="Y91" s="104"/>
      <c r="Z91" s="104"/>
      <c r="AA91" s="104"/>
      <c r="AB91" s="104"/>
      <c r="AC91" s="104"/>
      <c r="AD91" s="104"/>
      <c r="AE91" s="104"/>
      <c r="AF91" s="271" t="s">
        <v>127</v>
      </c>
      <c r="AG91" s="271"/>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5"/>
      <c r="BH91" s="60"/>
      <c r="BI91" s="387" t="s">
        <v>14</v>
      </c>
      <c r="BJ91" s="388"/>
      <c r="BK91" s="129"/>
      <c r="BL91" s="369" t="str">
        <f>BL43</f>
        <v>歳暮</v>
      </c>
      <c r="BM91" s="369"/>
      <c r="BN91" s="65"/>
      <c r="BO91" s="369" t="s">
        <v>15</v>
      </c>
      <c r="BP91" s="369"/>
      <c r="BQ91" s="65"/>
      <c r="BR91" s="369" t="s">
        <v>16</v>
      </c>
      <c r="BS91" s="369"/>
      <c r="BT91" s="65"/>
      <c r="BU91" s="369" t="s">
        <v>17</v>
      </c>
      <c r="BV91" s="369"/>
      <c r="BW91" s="81"/>
      <c r="BX91" s="371" t="s">
        <v>126</v>
      </c>
      <c r="BY91" s="371"/>
      <c r="BZ91" s="371" t="s">
        <v>123</v>
      </c>
      <c r="CA91" s="373"/>
      <c r="CB91" s="60"/>
      <c r="CC91" s="366"/>
      <c r="CD91" s="367"/>
      <c r="CE91" s="367"/>
      <c r="CF91" s="367"/>
      <c r="CG91" s="367"/>
      <c r="CH91" s="367"/>
      <c r="CI91" s="367"/>
      <c r="CJ91" s="368"/>
    </row>
    <row r="92" spans="1:88" ht="10.5" customHeight="1" x14ac:dyDescent="0.15">
      <c r="A92" s="262"/>
      <c r="B92" s="263"/>
      <c r="C92" s="272"/>
      <c r="D92" s="273"/>
      <c r="E92" s="273"/>
      <c r="F92" s="273"/>
      <c r="G92" s="106"/>
      <c r="H92" s="106"/>
      <c r="I92" s="106"/>
      <c r="J92" s="106"/>
      <c r="K92" s="106"/>
      <c r="L92" s="106"/>
      <c r="M92" s="106"/>
      <c r="N92" s="107"/>
      <c r="O92" s="106"/>
      <c r="P92" s="106"/>
      <c r="Q92" s="273"/>
      <c r="R92" s="273"/>
      <c r="S92" s="106"/>
      <c r="T92" s="106"/>
      <c r="U92" s="106"/>
      <c r="V92" s="106"/>
      <c r="W92" s="106"/>
      <c r="X92" s="106"/>
      <c r="Y92" s="106"/>
      <c r="Z92" s="106"/>
      <c r="AA92" s="106"/>
      <c r="AB92" s="106"/>
      <c r="AC92" s="106"/>
      <c r="AD92" s="106"/>
      <c r="AE92" s="106"/>
      <c r="AF92" s="273"/>
      <c r="AG92" s="273"/>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8"/>
      <c r="BH92" s="60"/>
      <c r="BI92" s="389"/>
      <c r="BJ92" s="390"/>
      <c r="BK92" s="70"/>
      <c r="BL92" s="370"/>
      <c r="BM92" s="370"/>
      <c r="BN92" s="60"/>
      <c r="BO92" s="370"/>
      <c r="BP92" s="370"/>
      <c r="BQ92" s="60"/>
      <c r="BR92" s="370"/>
      <c r="BS92" s="370"/>
      <c r="BT92" s="60"/>
      <c r="BU92" s="370"/>
      <c r="BV92" s="370"/>
      <c r="BW92" s="130"/>
      <c r="BX92" s="372"/>
      <c r="BY92" s="372"/>
      <c r="BZ92" s="374"/>
      <c r="CA92" s="375"/>
      <c r="CB92" s="60"/>
      <c r="CC92" s="376"/>
      <c r="CD92" s="377"/>
      <c r="CE92" s="377"/>
      <c r="CF92" s="377"/>
      <c r="CG92" s="377"/>
      <c r="CH92" s="377"/>
      <c r="CI92" s="377"/>
      <c r="CJ92" s="378"/>
    </row>
    <row r="93" spans="1:88" ht="10.5" customHeight="1" x14ac:dyDescent="0.15">
      <c r="A93" s="262"/>
      <c r="B93" s="263"/>
      <c r="K93" s="131"/>
      <c r="L93" s="116"/>
      <c r="M93" s="116"/>
      <c r="N93" s="116"/>
      <c r="O93" s="116"/>
      <c r="P93" s="116"/>
      <c r="Q93" s="116"/>
      <c r="R93" s="116"/>
      <c r="S93" s="116"/>
      <c r="T93" s="116"/>
      <c r="BC93" s="282" t="s">
        <v>11</v>
      </c>
      <c r="BD93" s="282"/>
      <c r="BE93" s="282"/>
      <c r="BF93" s="282"/>
      <c r="BG93" s="283"/>
      <c r="BH93" s="60"/>
      <c r="BI93" s="389"/>
      <c r="BJ93" s="390"/>
      <c r="BK93" s="70"/>
      <c r="BL93" s="370"/>
      <c r="BM93" s="370"/>
      <c r="BN93" s="60"/>
      <c r="BO93" s="370"/>
      <c r="BP93" s="370"/>
      <c r="BQ93" s="60"/>
      <c r="BR93" s="370"/>
      <c r="BS93" s="370"/>
      <c r="BT93" s="132"/>
      <c r="BU93" s="370"/>
      <c r="BV93" s="370"/>
      <c r="BW93" s="130"/>
      <c r="BX93" s="372"/>
      <c r="BY93" s="372"/>
      <c r="BZ93" s="374"/>
      <c r="CA93" s="375"/>
      <c r="CB93" s="60"/>
      <c r="CC93" s="379"/>
      <c r="CD93" s="380"/>
      <c r="CE93" s="380"/>
      <c r="CF93" s="380"/>
      <c r="CG93" s="380"/>
      <c r="CH93" s="380"/>
      <c r="CI93" s="380"/>
      <c r="CJ93" s="381"/>
    </row>
    <row r="94" spans="1:88" ht="10.5" customHeight="1" x14ac:dyDescent="0.15">
      <c r="A94" s="262"/>
      <c r="B94" s="263"/>
      <c r="L94" s="131"/>
      <c r="M94" s="116"/>
      <c r="N94" s="116"/>
      <c r="O94" s="116"/>
      <c r="P94" s="116"/>
      <c r="Q94" s="116"/>
      <c r="R94" s="116"/>
      <c r="S94" s="116"/>
      <c r="T94" s="116"/>
      <c r="U94" s="116"/>
      <c r="BC94" s="284"/>
      <c r="BD94" s="284"/>
      <c r="BE94" s="284"/>
      <c r="BF94" s="284"/>
      <c r="BG94" s="285"/>
      <c r="BH94" s="60"/>
      <c r="BI94" s="389"/>
      <c r="BJ94" s="390"/>
      <c r="BK94" s="70"/>
      <c r="BL94" s="370"/>
      <c r="BM94" s="370"/>
      <c r="BN94" s="60"/>
      <c r="BO94" s="370"/>
      <c r="BP94" s="370"/>
      <c r="BQ94" s="60"/>
      <c r="BR94" s="370"/>
      <c r="BS94" s="370"/>
      <c r="BT94" s="60"/>
      <c r="BU94" s="370"/>
      <c r="BV94" s="370"/>
      <c r="BW94" s="130"/>
      <c r="BX94" s="372"/>
      <c r="BY94" s="372"/>
      <c r="BZ94" s="374"/>
      <c r="CA94" s="375"/>
      <c r="CB94" s="60"/>
      <c r="CC94" s="379"/>
      <c r="CD94" s="380"/>
      <c r="CE94" s="380"/>
      <c r="CF94" s="380"/>
      <c r="CG94" s="380"/>
      <c r="CH94" s="380"/>
      <c r="CI94" s="380"/>
      <c r="CJ94" s="381"/>
    </row>
    <row r="95" spans="1:88" ht="10.5" customHeight="1" x14ac:dyDescent="0.15">
      <c r="A95" s="262"/>
      <c r="B95" s="263"/>
      <c r="M95" s="116"/>
      <c r="N95" s="116"/>
      <c r="O95" s="116"/>
      <c r="P95" s="116"/>
      <c r="Q95" s="116"/>
      <c r="R95" s="116"/>
      <c r="S95" s="116"/>
      <c r="T95" s="116"/>
      <c r="U95" s="116"/>
      <c r="BC95" s="284"/>
      <c r="BD95" s="284"/>
      <c r="BE95" s="284"/>
      <c r="BF95" s="284"/>
      <c r="BG95" s="285"/>
      <c r="BH95" s="60"/>
      <c r="BI95" s="389"/>
      <c r="BJ95" s="390"/>
      <c r="BK95" s="60"/>
      <c r="BL95" s="60"/>
      <c r="BM95" s="60"/>
      <c r="BN95" s="60"/>
      <c r="BO95" s="60"/>
      <c r="BP95" s="60"/>
      <c r="BQ95" s="60"/>
      <c r="BR95" s="60"/>
      <c r="BS95" s="60"/>
      <c r="BT95" s="60"/>
      <c r="BU95" s="60"/>
      <c r="BV95" s="132"/>
      <c r="BW95" s="130"/>
      <c r="BX95" s="372"/>
      <c r="BY95" s="372"/>
      <c r="BZ95" s="374"/>
      <c r="CA95" s="375"/>
      <c r="CB95" s="60"/>
      <c r="CC95" s="379"/>
      <c r="CD95" s="380"/>
      <c r="CE95" s="380"/>
      <c r="CF95" s="380"/>
      <c r="CG95" s="380"/>
      <c r="CH95" s="380"/>
      <c r="CI95" s="380"/>
      <c r="CJ95" s="381"/>
    </row>
    <row r="96" spans="1:88" ht="10.5" customHeight="1" thickBot="1" x14ac:dyDescent="0.2">
      <c r="A96" s="264"/>
      <c r="B96" s="265"/>
      <c r="C96" s="112"/>
      <c r="D96" s="114"/>
      <c r="E96" s="114"/>
      <c r="F96" s="114"/>
      <c r="G96" s="114"/>
      <c r="H96" s="114"/>
      <c r="I96" s="114"/>
      <c r="J96" s="114"/>
      <c r="K96" s="114"/>
      <c r="L96" s="114"/>
      <c r="M96" s="133"/>
      <c r="N96" s="133"/>
      <c r="O96" s="133"/>
      <c r="P96" s="133"/>
      <c r="Q96" s="133"/>
      <c r="R96" s="133"/>
      <c r="S96" s="134"/>
      <c r="T96" s="134"/>
      <c r="U96" s="13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286"/>
      <c r="BD96" s="286"/>
      <c r="BE96" s="286"/>
      <c r="BF96" s="286"/>
      <c r="BG96" s="287"/>
      <c r="BH96" s="60"/>
      <c r="BI96" s="391"/>
      <c r="BJ96" s="392"/>
      <c r="BK96" s="135"/>
      <c r="BL96" s="135"/>
      <c r="BM96" s="135"/>
      <c r="BN96" s="135"/>
      <c r="BO96" s="135"/>
      <c r="BP96" s="135"/>
      <c r="BQ96" s="135"/>
      <c r="BR96" s="135"/>
      <c r="BS96" s="135"/>
      <c r="BT96" s="136"/>
      <c r="BU96" s="136"/>
      <c r="BV96" s="136"/>
      <c r="BW96" s="136"/>
      <c r="BX96" s="136"/>
      <c r="BY96" s="137"/>
      <c r="BZ96" s="385" t="s">
        <v>130</v>
      </c>
      <c r="CA96" s="386"/>
      <c r="CB96" s="60"/>
      <c r="CC96" s="382"/>
      <c r="CD96" s="383"/>
      <c r="CE96" s="383"/>
      <c r="CF96" s="383"/>
      <c r="CG96" s="383"/>
      <c r="CH96" s="383"/>
      <c r="CI96" s="383"/>
      <c r="CJ96" s="384"/>
    </row>
    <row r="97" spans="1:88" ht="10.5" customHeight="1" thickBot="1" x14ac:dyDescent="0.2">
      <c r="B97" s="109"/>
      <c r="C97" s="93"/>
      <c r="D97" s="93"/>
      <c r="E97" s="93"/>
      <c r="F97" s="93"/>
      <c r="G97" s="93"/>
      <c r="H97" s="93"/>
      <c r="I97" s="93"/>
      <c r="J97" s="93"/>
      <c r="K97" s="93"/>
      <c r="L97" s="93"/>
      <c r="M97" s="93"/>
      <c r="N97" s="93"/>
      <c r="O97" s="93"/>
      <c r="P97" s="93"/>
      <c r="Q97" s="93"/>
      <c r="R97" s="93"/>
      <c r="AB97" s="116"/>
      <c r="AC97" s="116"/>
      <c r="AD97" s="116"/>
      <c r="AE97" s="116"/>
      <c r="AF97" s="116"/>
      <c r="AG97" s="116"/>
      <c r="AH97" s="117"/>
      <c r="AI97" s="117"/>
      <c r="AJ97" s="117"/>
      <c r="BH97" s="60"/>
      <c r="BI97" s="60"/>
      <c r="BJ97" s="142"/>
      <c r="BK97" s="142"/>
      <c r="BL97" s="142"/>
      <c r="BM97" s="142"/>
      <c r="BN97" s="142"/>
      <c r="BO97" s="142"/>
      <c r="BP97" s="142"/>
      <c r="BQ97" s="142"/>
      <c r="BR97" s="142"/>
      <c r="BS97" s="142"/>
      <c r="BT97" s="142"/>
      <c r="BU97" s="142"/>
      <c r="BV97" s="142"/>
      <c r="BW97" s="142"/>
      <c r="BX97" s="142"/>
      <c r="BY97" s="142"/>
      <c r="BZ97" s="142"/>
      <c r="CA97" s="142"/>
      <c r="CB97" s="142"/>
      <c r="CC97" s="141"/>
      <c r="CD97" s="141"/>
      <c r="CE97" s="141"/>
      <c r="CF97" s="141"/>
      <c r="CG97" s="141"/>
      <c r="CH97" s="141"/>
      <c r="CI97" s="141"/>
      <c r="CJ97" s="141"/>
    </row>
    <row r="98" spans="1:88" ht="10.5" customHeight="1" thickBot="1" x14ac:dyDescent="0.2">
      <c r="A98" s="260" t="s">
        <v>21</v>
      </c>
      <c r="B98" s="261"/>
      <c r="C98" s="79"/>
      <c r="D98" s="80"/>
      <c r="E98" s="80"/>
      <c r="F98" s="80"/>
      <c r="G98" s="80"/>
      <c r="H98" s="80"/>
      <c r="I98" s="80"/>
      <c r="J98" s="80"/>
      <c r="K98" s="80"/>
      <c r="L98" s="80"/>
      <c r="M98" s="80"/>
      <c r="N98" s="80"/>
      <c r="O98" s="80"/>
      <c r="P98" s="80"/>
      <c r="Q98" s="80"/>
      <c r="R98" s="81"/>
      <c r="S98" s="81"/>
      <c r="T98" s="81"/>
      <c r="U98" s="82"/>
      <c r="V98" s="82"/>
      <c r="W98" s="82"/>
      <c r="X98" s="82"/>
      <c r="Y98" s="82"/>
      <c r="Z98" s="82"/>
      <c r="AA98" s="81"/>
      <c r="AB98" s="81"/>
      <c r="AC98" s="83"/>
      <c r="AD98" s="83"/>
      <c r="AE98" s="83"/>
      <c r="AF98" s="83"/>
      <c r="AG98" s="83"/>
      <c r="AH98" s="83"/>
      <c r="AI98" s="83"/>
      <c r="AJ98" s="83"/>
      <c r="AK98" s="83"/>
      <c r="AL98" s="83"/>
      <c r="AM98" s="83"/>
      <c r="AN98" s="83"/>
      <c r="AO98" s="83"/>
      <c r="AP98" s="83"/>
      <c r="AQ98" s="83"/>
      <c r="AR98" s="83"/>
      <c r="AS98" s="81"/>
      <c r="AT98" s="81"/>
      <c r="AU98" s="81"/>
      <c r="AV98" s="81"/>
      <c r="AW98" s="81"/>
      <c r="AX98" s="81"/>
      <c r="AY98" s="81"/>
      <c r="AZ98" s="81"/>
      <c r="BA98" s="81"/>
      <c r="BB98" s="81"/>
      <c r="BC98" s="81"/>
      <c r="BD98" s="81"/>
      <c r="BE98" s="81"/>
      <c r="BF98" s="81"/>
      <c r="BG98" s="84"/>
      <c r="BH98" s="60"/>
      <c r="BI98" s="60"/>
      <c r="BJ98" s="60"/>
      <c r="BK98" s="60"/>
      <c r="BL98" s="60"/>
      <c r="BM98" s="60"/>
      <c r="BN98" s="60"/>
      <c r="BO98" s="60"/>
      <c r="BP98" s="60"/>
      <c r="BQ98" s="60"/>
      <c r="BR98" s="60"/>
      <c r="BS98" s="60"/>
      <c r="BT98" s="60"/>
      <c r="BU98" s="60"/>
      <c r="BV98" s="60"/>
      <c r="BW98" s="60"/>
      <c r="BX98" s="60"/>
      <c r="BY98" s="60"/>
      <c r="BZ98" s="60"/>
      <c r="CA98" s="60"/>
      <c r="CB98" s="120"/>
      <c r="CC98" s="121"/>
      <c r="CD98" s="121"/>
      <c r="CE98" s="121"/>
      <c r="CF98" s="121"/>
      <c r="CG98" s="121"/>
      <c r="CH98" s="121"/>
      <c r="CI98" s="121"/>
      <c r="CJ98" s="121"/>
    </row>
    <row r="99" spans="1:88" ht="10.5" customHeight="1" x14ac:dyDescent="0.15">
      <c r="A99" s="262"/>
      <c r="B99" s="263"/>
      <c r="C99" s="86"/>
      <c r="D99" s="226" t="s">
        <v>122</v>
      </c>
      <c r="E99" s="226"/>
      <c r="F99" s="87"/>
      <c r="G99" s="88"/>
      <c r="H99" s="89"/>
      <c r="I99" s="88"/>
      <c r="J99" s="89"/>
      <c r="K99" s="88"/>
      <c r="L99" s="89"/>
      <c r="M99" s="227" t="s">
        <v>128</v>
      </c>
      <c r="N99" s="228"/>
      <c r="O99" s="88"/>
      <c r="P99" s="89"/>
      <c r="Q99" s="88"/>
      <c r="R99" s="89"/>
      <c r="S99" s="88"/>
      <c r="T99" s="89"/>
      <c r="U99" s="88"/>
      <c r="V99" s="89"/>
      <c r="W99" s="90"/>
      <c r="X99" s="90"/>
      <c r="Y99" s="90"/>
      <c r="Z99" s="90"/>
      <c r="AC99" s="91"/>
      <c r="AD99" s="91"/>
      <c r="AE99" s="91"/>
      <c r="AF99" s="91"/>
      <c r="AG99" s="91"/>
      <c r="AH99" s="91"/>
      <c r="AI99" s="91"/>
      <c r="AJ99" s="91"/>
      <c r="AK99" s="91"/>
      <c r="AL99" s="91"/>
      <c r="AM99" s="91"/>
      <c r="AN99" s="91"/>
      <c r="AO99" s="91"/>
      <c r="AP99" s="91"/>
      <c r="AQ99" s="91"/>
      <c r="AR99" s="91"/>
      <c r="BG99" s="92"/>
      <c r="BH99" s="60"/>
      <c r="BI99" s="340" t="s">
        <v>32</v>
      </c>
      <c r="BJ99" s="341"/>
      <c r="BK99" s="341"/>
      <c r="BL99" s="341"/>
      <c r="BM99" s="341"/>
      <c r="BN99" s="341"/>
      <c r="BO99" s="341"/>
      <c r="BP99" s="341"/>
      <c r="BQ99" s="341"/>
      <c r="BR99" s="341"/>
      <c r="BS99" s="341"/>
      <c r="BT99" s="342"/>
      <c r="BU99" s="346" t="s">
        <v>25</v>
      </c>
      <c r="BV99" s="341"/>
      <c r="BW99" s="341"/>
      <c r="BX99" s="341"/>
      <c r="BY99" s="341"/>
      <c r="BZ99" s="341"/>
      <c r="CA99" s="347"/>
      <c r="CB99" s="120"/>
      <c r="CC99" s="121"/>
      <c r="CD99" s="121"/>
      <c r="CE99" s="121"/>
      <c r="CF99" s="121"/>
      <c r="CG99" s="121"/>
      <c r="CH99" s="121"/>
      <c r="CI99" s="121"/>
      <c r="CJ99" s="121"/>
    </row>
    <row r="100" spans="1:88" ht="10.5" customHeight="1" x14ac:dyDescent="0.15">
      <c r="A100" s="262"/>
      <c r="B100" s="263"/>
      <c r="C100" s="86"/>
      <c r="D100" s="226"/>
      <c r="E100" s="226"/>
      <c r="F100" s="87"/>
      <c r="G100" s="94"/>
      <c r="H100" s="95"/>
      <c r="I100" s="94"/>
      <c r="J100" s="95"/>
      <c r="K100" s="94"/>
      <c r="L100" s="95"/>
      <c r="M100" s="227"/>
      <c r="N100" s="228"/>
      <c r="O100" s="94"/>
      <c r="P100" s="95"/>
      <c r="Q100" s="94"/>
      <c r="R100" s="95"/>
      <c r="S100" s="94"/>
      <c r="T100" s="95"/>
      <c r="U100" s="94"/>
      <c r="V100" s="95"/>
      <c r="W100" s="90"/>
      <c r="X100" s="90"/>
      <c r="Y100" s="90"/>
      <c r="Z100" s="90"/>
      <c r="AC100" s="96"/>
      <c r="AD100" s="96"/>
      <c r="AE100" s="96"/>
      <c r="AF100" s="96"/>
      <c r="AG100" s="96"/>
      <c r="AH100" s="96"/>
      <c r="AI100" s="96"/>
      <c r="AJ100" s="96"/>
      <c r="AK100" s="96"/>
      <c r="AL100" s="96"/>
      <c r="AM100" s="96"/>
      <c r="AN100" s="96"/>
      <c r="AO100" s="96"/>
      <c r="AP100" s="96"/>
      <c r="AQ100" s="96"/>
      <c r="AR100" s="96"/>
      <c r="BG100" s="92"/>
      <c r="BH100" s="60"/>
      <c r="BI100" s="343"/>
      <c r="BJ100" s="344"/>
      <c r="BK100" s="344"/>
      <c r="BL100" s="344"/>
      <c r="BM100" s="344"/>
      <c r="BN100" s="344"/>
      <c r="BO100" s="344"/>
      <c r="BP100" s="344"/>
      <c r="BQ100" s="344"/>
      <c r="BR100" s="344"/>
      <c r="BS100" s="344"/>
      <c r="BT100" s="345"/>
      <c r="BU100" s="348"/>
      <c r="BV100" s="344"/>
      <c r="BW100" s="344"/>
      <c r="BX100" s="344"/>
      <c r="BY100" s="344"/>
      <c r="BZ100" s="344"/>
      <c r="CA100" s="349"/>
      <c r="CB100" s="60"/>
      <c r="CC100" s="122"/>
      <c r="CD100" s="122"/>
      <c r="CE100" s="122"/>
      <c r="CF100" s="122"/>
      <c r="CG100" s="122"/>
      <c r="CH100" s="122"/>
      <c r="CI100" s="122"/>
      <c r="CJ100" s="122"/>
    </row>
    <row r="101" spans="1:88" ht="10.5" customHeight="1" x14ac:dyDescent="0.15">
      <c r="A101" s="262"/>
      <c r="B101" s="263"/>
      <c r="C101" s="86"/>
      <c r="D101" s="98"/>
      <c r="E101" s="98"/>
      <c r="F101" s="98"/>
      <c r="G101" s="99"/>
      <c r="H101" s="100"/>
      <c r="I101" s="99"/>
      <c r="J101" s="100"/>
      <c r="K101" s="99"/>
      <c r="L101" s="100"/>
      <c r="M101" s="227"/>
      <c r="N101" s="228"/>
      <c r="O101" s="99"/>
      <c r="P101" s="100"/>
      <c r="Q101" s="99"/>
      <c r="R101" s="100"/>
      <c r="S101" s="99"/>
      <c r="T101" s="100"/>
      <c r="U101" s="99"/>
      <c r="V101" s="100"/>
      <c r="W101" s="90"/>
      <c r="X101" s="90"/>
      <c r="Y101" s="90"/>
      <c r="Z101" s="90"/>
      <c r="AC101" s="96"/>
      <c r="AD101" s="96"/>
      <c r="AE101" s="96"/>
      <c r="AF101" s="96"/>
      <c r="AG101" s="96"/>
      <c r="AH101" s="96"/>
      <c r="AI101" s="96"/>
      <c r="AJ101" s="96"/>
      <c r="AK101" s="96"/>
      <c r="AL101" s="96"/>
      <c r="AM101" s="96"/>
      <c r="AN101" s="96"/>
      <c r="AO101" s="96"/>
      <c r="AP101" s="96"/>
      <c r="AQ101" s="96"/>
      <c r="AR101" s="96"/>
      <c r="BG101" s="92"/>
      <c r="BH101" s="60"/>
      <c r="BI101" s="350"/>
      <c r="BJ101" s="351"/>
      <c r="BK101" s="351"/>
      <c r="BL101" s="351"/>
      <c r="BM101" s="351"/>
      <c r="BN101" s="351"/>
      <c r="BO101" s="351"/>
      <c r="BP101" s="351"/>
      <c r="BQ101" s="351"/>
      <c r="BR101" s="351"/>
      <c r="BS101" s="351"/>
      <c r="BT101" s="352"/>
      <c r="BU101" s="355"/>
      <c r="BV101" s="356"/>
      <c r="BW101" s="356"/>
      <c r="BX101" s="356"/>
      <c r="BY101" s="356"/>
      <c r="BZ101" s="356"/>
      <c r="CA101" s="357"/>
      <c r="CB101" s="60"/>
      <c r="CC101" s="122"/>
      <c r="CD101" s="122"/>
      <c r="CE101" s="122"/>
      <c r="CF101" s="122"/>
      <c r="CG101" s="122"/>
      <c r="CH101" s="122"/>
      <c r="CI101" s="122"/>
      <c r="CJ101" s="122"/>
    </row>
    <row r="102" spans="1:88" ht="10.5" customHeight="1" x14ac:dyDescent="0.15">
      <c r="A102" s="262"/>
      <c r="B102" s="263"/>
      <c r="C102" s="86"/>
      <c r="D102" s="98"/>
      <c r="E102" s="98"/>
      <c r="F102" s="98"/>
      <c r="G102" s="98"/>
      <c r="H102" s="98"/>
      <c r="I102" s="98"/>
      <c r="J102" s="98"/>
      <c r="K102" s="98"/>
      <c r="L102" s="98"/>
      <c r="M102" s="98"/>
      <c r="N102" s="98"/>
      <c r="O102" s="98"/>
      <c r="P102" s="98"/>
      <c r="Q102" s="98"/>
      <c r="R102" s="98"/>
      <c r="S102" s="98"/>
      <c r="T102" s="98"/>
      <c r="U102" s="123"/>
      <c r="V102" s="123"/>
      <c r="W102" s="123"/>
      <c r="X102" s="123"/>
      <c r="Y102" s="123"/>
      <c r="Z102" s="123"/>
      <c r="BG102" s="92"/>
      <c r="BH102" s="60"/>
      <c r="BI102" s="353"/>
      <c r="BJ102" s="214"/>
      <c r="BK102" s="214"/>
      <c r="BL102" s="214"/>
      <c r="BM102" s="214"/>
      <c r="BN102" s="214"/>
      <c r="BO102" s="214"/>
      <c r="BP102" s="214"/>
      <c r="BQ102" s="214"/>
      <c r="BR102" s="214"/>
      <c r="BS102" s="214"/>
      <c r="BT102" s="354"/>
      <c r="BU102" s="358"/>
      <c r="BV102" s="359"/>
      <c r="BW102" s="359"/>
      <c r="BX102" s="359"/>
      <c r="BY102" s="359"/>
      <c r="BZ102" s="359"/>
      <c r="CA102" s="360"/>
      <c r="CB102" s="60"/>
      <c r="CC102" s="122"/>
      <c r="CD102" s="122"/>
      <c r="CE102" s="122"/>
      <c r="CF102" s="122"/>
      <c r="CG102" s="122"/>
      <c r="CH102" s="122"/>
      <c r="CI102" s="122"/>
      <c r="CJ102" s="122"/>
    </row>
    <row r="103" spans="1:88" ht="10.5" customHeight="1" x14ac:dyDescent="0.15">
      <c r="A103" s="262"/>
      <c r="B103" s="263"/>
      <c r="C103" s="86"/>
      <c r="D103" s="98"/>
      <c r="E103" s="98"/>
      <c r="F103" s="98"/>
      <c r="G103" s="98"/>
      <c r="H103" s="98"/>
      <c r="I103" s="98"/>
      <c r="J103" s="98"/>
      <c r="K103" s="98"/>
      <c r="L103" s="98"/>
      <c r="M103" s="98"/>
      <c r="N103" s="98"/>
      <c r="O103" s="98"/>
      <c r="P103" s="98"/>
      <c r="Q103" s="98"/>
      <c r="R103" s="98"/>
      <c r="S103" s="98"/>
      <c r="U103" s="123"/>
      <c r="V103" s="123"/>
      <c r="W103" s="123"/>
      <c r="X103" s="123"/>
      <c r="Y103" s="123"/>
      <c r="Z103" s="123"/>
      <c r="BG103" s="92"/>
      <c r="BH103" s="60"/>
      <c r="BI103" s="353"/>
      <c r="BJ103" s="214"/>
      <c r="BK103" s="214"/>
      <c r="BL103" s="214"/>
      <c r="BM103" s="214"/>
      <c r="BN103" s="214"/>
      <c r="BO103" s="214"/>
      <c r="BP103" s="214"/>
      <c r="BQ103" s="214"/>
      <c r="BR103" s="214"/>
      <c r="BS103" s="214"/>
      <c r="BT103" s="354"/>
      <c r="BU103" s="358"/>
      <c r="BV103" s="359"/>
      <c r="BW103" s="359"/>
      <c r="BX103" s="359"/>
      <c r="BY103" s="359"/>
      <c r="BZ103" s="359"/>
      <c r="CA103" s="360"/>
      <c r="CB103" s="60"/>
      <c r="CC103" s="126"/>
      <c r="CD103" s="126"/>
      <c r="CE103" s="126"/>
      <c r="CF103" s="126"/>
      <c r="CG103" s="126"/>
      <c r="CH103" s="126"/>
      <c r="CI103" s="126"/>
      <c r="CJ103" s="126"/>
    </row>
    <row r="104" spans="1:88" ht="10.5" customHeight="1" x14ac:dyDescent="0.15">
      <c r="A104" s="262"/>
      <c r="B104" s="263"/>
      <c r="C104" s="86"/>
      <c r="D104" s="98"/>
      <c r="E104" s="98"/>
      <c r="F104" s="98"/>
      <c r="G104" s="98"/>
      <c r="H104" s="98"/>
      <c r="I104" s="98"/>
      <c r="J104" s="98"/>
      <c r="K104" s="98"/>
      <c r="L104" s="98"/>
      <c r="M104" s="98"/>
      <c r="N104" s="98"/>
      <c r="O104" s="98"/>
      <c r="P104" s="98"/>
      <c r="Q104" s="98"/>
      <c r="R104" s="98"/>
      <c r="S104" s="98"/>
      <c r="BG104" s="92"/>
      <c r="BH104" s="60"/>
      <c r="BI104" s="353"/>
      <c r="BJ104" s="214"/>
      <c r="BK104" s="214"/>
      <c r="BL104" s="214"/>
      <c r="BM104" s="214"/>
      <c r="BN104" s="214"/>
      <c r="BO104" s="214"/>
      <c r="BP104" s="214"/>
      <c r="BQ104" s="214"/>
      <c r="BR104" s="214"/>
      <c r="BS104" s="214"/>
      <c r="BT104" s="124"/>
      <c r="BU104" s="358"/>
      <c r="BV104" s="359"/>
      <c r="BW104" s="359"/>
      <c r="BX104" s="359"/>
      <c r="BY104" s="359"/>
      <c r="BZ104" s="359"/>
      <c r="CA104" s="125"/>
      <c r="CB104" s="60"/>
      <c r="CC104" s="126"/>
      <c r="CD104" s="126"/>
      <c r="CE104" s="126"/>
      <c r="CF104" s="126"/>
      <c r="CG104" s="126"/>
      <c r="CH104" s="126"/>
      <c r="CI104" s="126"/>
      <c r="CJ104" s="126"/>
    </row>
    <row r="105" spans="1:88" ht="10.5" customHeight="1" thickBot="1" x14ac:dyDescent="0.2">
      <c r="A105" s="262"/>
      <c r="B105" s="263"/>
      <c r="C105" s="86"/>
      <c r="D105" s="98"/>
      <c r="E105" s="98"/>
      <c r="F105" s="98"/>
      <c r="G105" s="98"/>
      <c r="H105" s="98"/>
      <c r="I105" s="98"/>
      <c r="J105" s="98"/>
      <c r="K105" s="98"/>
      <c r="L105" s="98"/>
      <c r="M105" s="98"/>
      <c r="N105" s="98"/>
      <c r="O105" s="98"/>
      <c r="P105" s="98"/>
      <c r="Q105" s="98"/>
      <c r="R105" s="98"/>
      <c r="S105" s="98"/>
      <c r="BG105" s="92"/>
      <c r="BH105" s="60"/>
      <c r="BI105" s="361"/>
      <c r="BJ105" s="216"/>
      <c r="BK105" s="216"/>
      <c r="BL105" s="216"/>
      <c r="BM105" s="216"/>
      <c r="BN105" s="216"/>
      <c r="BO105" s="216"/>
      <c r="BP105" s="216"/>
      <c r="BQ105" s="216"/>
      <c r="BR105" s="216"/>
      <c r="BS105" s="216"/>
      <c r="BT105" s="127"/>
      <c r="BU105" s="362"/>
      <c r="BV105" s="363"/>
      <c r="BW105" s="363"/>
      <c r="BX105" s="363"/>
      <c r="BY105" s="363"/>
      <c r="BZ105" s="363"/>
      <c r="CA105" s="128"/>
      <c r="CB105" s="60"/>
      <c r="CC105" s="126"/>
      <c r="CD105" s="126"/>
      <c r="CE105" s="126"/>
      <c r="CF105" s="126"/>
      <c r="CG105" s="126"/>
      <c r="CH105" s="126"/>
      <c r="CI105" s="126"/>
      <c r="CJ105" s="126"/>
    </row>
    <row r="106" spans="1:88" ht="10.5" customHeight="1" thickBot="1" x14ac:dyDescent="0.2">
      <c r="A106" s="262"/>
      <c r="B106" s="263"/>
      <c r="C106" s="86"/>
      <c r="D106" s="98"/>
      <c r="E106" s="98"/>
      <c r="F106" s="98"/>
      <c r="G106" s="98"/>
      <c r="H106" s="98"/>
      <c r="I106" s="98"/>
      <c r="J106" s="98"/>
      <c r="K106" s="98"/>
      <c r="L106" s="98"/>
      <c r="M106" s="98"/>
      <c r="N106" s="98"/>
      <c r="O106" s="98"/>
      <c r="P106" s="98"/>
      <c r="Q106" s="98"/>
      <c r="R106" s="98"/>
      <c r="S106" s="98"/>
      <c r="BG106" s="92"/>
      <c r="BH106" s="60"/>
      <c r="BI106" s="135"/>
      <c r="BJ106" s="135"/>
      <c r="BK106" s="135"/>
      <c r="BL106" s="135"/>
      <c r="BM106" s="135"/>
      <c r="BN106" s="135"/>
      <c r="BO106" s="135"/>
      <c r="BP106" s="135"/>
      <c r="BQ106" s="135"/>
      <c r="BR106" s="135"/>
      <c r="BS106" s="135"/>
      <c r="BT106" s="135"/>
      <c r="BU106" s="136"/>
      <c r="BV106" s="136"/>
      <c r="BW106" s="136"/>
      <c r="BX106" s="135"/>
      <c r="BY106" s="135"/>
      <c r="BZ106" s="135"/>
      <c r="CA106" s="135"/>
      <c r="CB106" s="60"/>
      <c r="CC106" s="340" t="s">
        <v>13</v>
      </c>
      <c r="CD106" s="341"/>
      <c r="CE106" s="341"/>
      <c r="CF106" s="341"/>
      <c r="CG106" s="341"/>
      <c r="CH106" s="341"/>
      <c r="CI106" s="341"/>
      <c r="CJ106" s="347"/>
    </row>
    <row r="107" spans="1:88" ht="10.5" customHeight="1" thickBot="1" x14ac:dyDescent="0.2">
      <c r="A107" s="262"/>
      <c r="B107" s="263"/>
      <c r="C107" s="270" t="s">
        <v>125</v>
      </c>
      <c r="D107" s="271"/>
      <c r="E107" s="271"/>
      <c r="F107" s="271"/>
      <c r="G107" s="104"/>
      <c r="H107" s="104"/>
      <c r="I107" s="104"/>
      <c r="J107" s="104"/>
      <c r="K107" s="104"/>
      <c r="L107" s="104"/>
      <c r="M107" s="104"/>
      <c r="N107" s="104"/>
      <c r="O107" s="104"/>
      <c r="P107" s="104"/>
      <c r="Q107" s="271" t="s">
        <v>124</v>
      </c>
      <c r="R107" s="271"/>
      <c r="S107" s="104"/>
      <c r="T107" s="104"/>
      <c r="U107" s="104"/>
      <c r="V107" s="104"/>
      <c r="W107" s="104"/>
      <c r="X107" s="104"/>
      <c r="Y107" s="104"/>
      <c r="Z107" s="104"/>
      <c r="AA107" s="104"/>
      <c r="AB107" s="104"/>
      <c r="AC107" s="104"/>
      <c r="AD107" s="104"/>
      <c r="AE107" s="104"/>
      <c r="AF107" s="271" t="s">
        <v>127</v>
      </c>
      <c r="AG107" s="271"/>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5"/>
      <c r="BH107" s="60"/>
      <c r="BI107" s="387" t="s">
        <v>14</v>
      </c>
      <c r="BJ107" s="388"/>
      <c r="BK107" s="129"/>
      <c r="BL107" s="369" t="str">
        <f>BL43</f>
        <v>歳暮</v>
      </c>
      <c r="BM107" s="369"/>
      <c r="BN107" s="65"/>
      <c r="BO107" s="369" t="s">
        <v>15</v>
      </c>
      <c r="BP107" s="369"/>
      <c r="BQ107" s="65"/>
      <c r="BR107" s="369" t="s">
        <v>16</v>
      </c>
      <c r="BS107" s="369"/>
      <c r="BT107" s="65"/>
      <c r="BU107" s="369" t="s">
        <v>17</v>
      </c>
      <c r="BV107" s="369"/>
      <c r="BW107" s="81"/>
      <c r="BX107" s="371" t="s">
        <v>131</v>
      </c>
      <c r="BY107" s="371"/>
      <c r="BZ107" s="371" t="s">
        <v>123</v>
      </c>
      <c r="CA107" s="373"/>
      <c r="CB107" s="60"/>
      <c r="CC107" s="366"/>
      <c r="CD107" s="367"/>
      <c r="CE107" s="367"/>
      <c r="CF107" s="367"/>
      <c r="CG107" s="367"/>
      <c r="CH107" s="367"/>
      <c r="CI107" s="367"/>
      <c r="CJ107" s="368"/>
    </row>
    <row r="108" spans="1:88" ht="10.5" customHeight="1" x14ac:dyDescent="0.15">
      <c r="A108" s="262"/>
      <c r="B108" s="263"/>
      <c r="C108" s="272"/>
      <c r="D108" s="273"/>
      <c r="E108" s="273"/>
      <c r="F108" s="273"/>
      <c r="G108" s="106"/>
      <c r="H108" s="106"/>
      <c r="I108" s="106"/>
      <c r="J108" s="106"/>
      <c r="K108" s="106"/>
      <c r="L108" s="106"/>
      <c r="M108" s="106"/>
      <c r="N108" s="107"/>
      <c r="O108" s="106"/>
      <c r="P108" s="106"/>
      <c r="Q108" s="273"/>
      <c r="R108" s="273"/>
      <c r="S108" s="106"/>
      <c r="T108" s="106"/>
      <c r="U108" s="106"/>
      <c r="V108" s="106"/>
      <c r="W108" s="106"/>
      <c r="X108" s="106"/>
      <c r="Y108" s="106"/>
      <c r="Z108" s="106"/>
      <c r="AA108" s="106"/>
      <c r="AB108" s="106"/>
      <c r="AC108" s="106"/>
      <c r="AD108" s="106"/>
      <c r="AE108" s="106"/>
      <c r="AF108" s="273"/>
      <c r="AG108" s="273"/>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8"/>
      <c r="BH108" s="60"/>
      <c r="BI108" s="389"/>
      <c r="BJ108" s="390"/>
      <c r="BK108" s="70"/>
      <c r="BL108" s="370"/>
      <c r="BM108" s="370"/>
      <c r="BN108" s="60"/>
      <c r="BO108" s="370"/>
      <c r="BP108" s="370"/>
      <c r="BQ108" s="60"/>
      <c r="BR108" s="370"/>
      <c r="BS108" s="370"/>
      <c r="BT108" s="60"/>
      <c r="BU108" s="370"/>
      <c r="BV108" s="370"/>
      <c r="BW108" s="130"/>
      <c r="BX108" s="372"/>
      <c r="BY108" s="372"/>
      <c r="BZ108" s="374"/>
      <c r="CA108" s="375"/>
      <c r="CB108" s="60"/>
      <c r="CC108" s="376"/>
      <c r="CD108" s="377"/>
      <c r="CE108" s="377"/>
      <c r="CF108" s="377"/>
      <c r="CG108" s="377"/>
      <c r="CH108" s="377"/>
      <c r="CI108" s="377"/>
      <c r="CJ108" s="378"/>
    </row>
    <row r="109" spans="1:88" ht="10.5" customHeight="1" x14ac:dyDescent="0.15">
      <c r="A109" s="262"/>
      <c r="B109" s="263"/>
      <c r="K109" s="131"/>
      <c r="L109" s="116"/>
      <c r="M109" s="116"/>
      <c r="N109" s="116"/>
      <c r="O109" s="116"/>
      <c r="P109" s="116"/>
      <c r="Q109" s="116"/>
      <c r="R109" s="116"/>
      <c r="S109" s="116"/>
      <c r="T109" s="116"/>
      <c r="BC109" s="282" t="s">
        <v>11</v>
      </c>
      <c r="BD109" s="282"/>
      <c r="BE109" s="282"/>
      <c r="BF109" s="282"/>
      <c r="BG109" s="283"/>
      <c r="BH109" s="60"/>
      <c r="BI109" s="389"/>
      <c r="BJ109" s="390"/>
      <c r="BK109" s="70"/>
      <c r="BL109" s="370"/>
      <c r="BM109" s="370"/>
      <c r="BN109" s="60"/>
      <c r="BO109" s="370"/>
      <c r="BP109" s="370"/>
      <c r="BQ109" s="60"/>
      <c r="BR109" s="370"/>
      <c r="BS109" s="370"/>
      <c r="BT109" s="132"/>
      <c r="BU109" s="370"/>
      <c r="BV109" s="370"/>
      <c r="BW109" s="130"/>
      <c r="BX109" s="372"/>
      <c r="BY109" s="372"/>
      <c r="BZ109" s="374"/>
      <c r="CA109" s="375"/>
      <c r="CB109" s="60"/>
      <c r="CC109" s="379"/>
      <c r="CD109" s="380"/>
      <c r="CE109" s="380"/>
      <c r="CF109" s="380"/>
      <c r="CG109" s="380"/>
      <c r="CH109" s="380"/>
      <c r="CI109" s="380"/>
      <c r="CJ109" s="381"/>
    </row>
    <row r="110" spans="1:88" ht="10.5" customHeight="1" x14ac:dyDescent="0.15">
      <c r="A110" s="262"/>
      <c r="B110" s="263"/>
      <c r="L110" s="131"/>
      <c r="M110" s="116"/>
      <c r="N110" s="116"/>
      <c r="O110" s="116"/>
      <c r="P110" s="116"/>
      <c r="Q110" s="116"/>
      <c r="R110" s="116"/>
      <c r="S110" s="116"/>
      <c r="T110" s="116"/>
      <c r="U110" s="116"/>
      <c r="BC110" s="284"/>
      <c r="BD110" s="284"/>
      <c r="BE110" s="284"/>
      <c r="BF110" s="284"/>
      <c r="BG110" s="285"/>
      <c r="BH110" s="60"/>
      <c r="BI110" s="389"/>
      <c r="BJ110" s="390"/>
      <c r="BK110" s="70"/>
      <c r="BL110" s="370"/>
      <c r="BM110" s="370"/>
      <c r="BN110" s="60"/>
      <c r="BO110" s="370"/>
      <c r="BP110" s="370"/>
      <c r="BQ110" s="60"/>
      <c r="BR110" s="370"/>
      <c r="BS110" s="370"/>
      <c r="BT110" s="60"/>
      <c r="BU110" s="370"/>
      <c r="BV110" s="370"/>
      <c r="BW110" s="130"/>
      <c r="BX110" s="372"/>
      <c r="BY110" s="372"/>
      <c r="BZ110" s="374"/>
      <c r="CA110" s="375"/>
      <c r="CB110" s="60"/>
      <c r="CC110" s="379"/>
      <c r="CD110" s="380"/>
      <c r="CE110" s="380"/>
      <c r="CF110" s="380"/>
      <c r="CG110" s="380"/>
      <c r="CH110" s="380"/>
      <c r="CI110" s="380"/>
      <c r="CJ110" s="381"/>
    </row>
    <row r="111" spans="1:88" ht="10.5" customHeight="1" x14ac:dyDescent="0.15">
      <c r="A111" s="262"/>
      <c r="B111" s="263"/>
      <c r="M111" s="116"/>
      <c r="N111" s="116"/>
      <c r="O111" s="116"/>
      <c r="P111" s="116"/>
      <c r="Q111" s="116"/>
      <c r="R111" s="116"/>
      <c r="S111" s="116"/>
      <c r="T111" s="116"/>
      <c r="U111" s="116"/>
      <c r="BC111" s="284"/>
      <c r="BD111" s="284"/>
      <c r="BE111" s="284"/>
      <c r="BF111" s="284"/>
      <c r="BG111" s="285"/>
      <c r="BH111" s="60"/>
      <c r="BI111" s="389"/>
      <c r="BJ111" s="390"/>
      <c r="BK111" s="60"/>
      <c r="BL111" s="60"/>
      <c r="BM111" s="60"/>
      <c r="BN111" s="60"/>
      <c r="BO111" s="60"/>
      <c r="BP111" s="60"/>
      <c r="BQ111" s="60"/>
      <c r="BR111" s="60"/>
      <c r="BS111" s="60"/>
      <c r="BT111" s="60"/>
      <c r="BU111" s="60"/>
      <c r="BV111" s="132"/>
      <c r="BW111" s="130"/>
      <c r="BX111" s="372"/>
      <c r="BY111" s="372"/>
      <c r="BZ111" s="374"/>
      <c r="CA111" s="375"/>
      <c r="CB111" s="60"/>
      <c r="CC111" s="379"/>
      <c r="CD111" s="380"/>
      <c r="CE111" s="380"/>
      <c r="CF111" s="380"/>
      <c r="CG111" s="380"/>
      <c r="CH111" s="380"/>
      <c r="CI111" s="380"/>
      <c r="CJ111" s="381"/>
    </row>
    <row r="112" spans="1:88" ht="10.5" customHeight="1" thickBot="1" x14ac:dyDescent="0.2">
      <c r="A112" s="264"/>
      <c r="B112" s="265"/>
      <c r="C112" s="112"/>
      <c r="D112" s="114"/>
      <c r="E112" s="114"/>
      <c r="F112" s="114"/>
      <c r="G112" s="114"/>
      <c r="H112" s="114"/>
      <c r="I112" s="114"/>
      <c r="J112" s="114"/>
      <c r="K112" s="114"/>
      <c r="L112" s="114"/>
      <c r="M112" s="133"/>
      <c r="N112" s="133"/>
      <c r="O112" s="133"/>
      <c r="P112" s="133"/>
      <c r="Q112" s="133"/>
      <c r="R112" s="133"/>
      <c r="S112" s="134"/>
      <c r="T112" s="134"/>
      <c r="U112" s="13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286"/>
      <c r="BD112" s="286"/>
      <c r="BE112" s="286"/>
      <c r="BF112" s="286"/>
      <c r="BG112" s="287"/>
      <c r="BI112" s="391"/>
      <c r="BJ112" s="392"/>
      <c r="BK112" s="135"/>
      <c r="BL112" s="135"/>
      <c r="BM112" s="135"/>
      <c r="BN112" s="135"/>
      <c r="BO112" s="135"/>
      <c r="BP112" s="135"/>
      <c r="BQ112" s="135"/>
      <c r="BR112" s="135"/>
      <c r="BS112" s="135"/>
      <c r="BT112" s="136"/>
      <c r="BU112" s="136"/>
      <c r="BV112" s="136"/>
      <c r="BW112" s="136"/>
      <c r="BX112" s="136"/>
      <c r="BY112" s="137"/>
      <c r="BZ112" s="385" t="s">
        <v>130</v>
      </c>
      <c r="CA112" s="386"/>
      <c r="CB112" s="60"/>
      <c r="CC112" s="382"/>
      <c r="CD112" s="383"/>
      <c r="CE112" s="383"/>
      <c r="CF112" s="383"/>
      <c r="CG112" s="383"/>
      <c r="CH112" s="383"/>
      <c r="CI112" s="383"/>
      <c r="CJ112" s="384"/>
    </row>
    <row r="113" spans="1:88" ht="10.5" customHeight="1" x14ac:dyDescent="0.15">
      <c r="B113" s="109"/>
      <c r="C113" s="98"/>
      <c r="D113" s="98"/>
      <c r="E113" s="98"/>
      <c r="F113" s="98"/>
      <c r="G113" s="98"/>
      <c r="H113" s="98"/>
      <c r="I113" s="98"/>
      <c r="J113" s="98"/>
      <c r="K113" s="98"/>
      <c r="L113" s="98"/>
      <c r="M113" s="98"/>
      <c r="N113" s="98"/>
      <c r="O113" s="98"/>
      <c r="P113" s="98"/>
      <c r="Q113" s="98"/>
      <c r="R113" s="98"/>
      <c r="S113" s="98"/>
      <c r="T113" s="98"/>
      <c r="U113" s="98"/>
      <c r="V113" s="98"/>
      <c r="W113" s="98"/>
      <c r="X113" s="98"/>
      <c r="Y113" s="98"/>
    </row>
    <row r="114" spans="1:88" ht="10.5" customHeight="1" thickBot="1" x14ac:dyDescent="0.2">
      <c r="A114" s="394" t="s">
        <v>22</v>
      </c>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row>
    <row r="115" spans="1:88" ht="10.5" customHeight="1" thickTop="1" x14ac:dyDescent="0.15">
      <c r="A115" s="394"/>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CE115" s="395" t="s">
        <v>23</v>
      </c>
      <c r="CF115" s="396"/>
      <c r="CG115" s="396"/>
      <c r="CH115" s="396"/>
      <c r="CI115" s="396"/>
      <c r="CJ115" s="397"/>
    </row>
    <row r="116" spans="1:88" ht="10.5" customHeight="1" x14ac:dyDescent="0.15">
      <c r="A116" s="394"/>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BH116" s="143"/>
      <c r="CE116" s="398"/>
      <c r="CF116" s="399"/>
      <c r="CG116" s="399"/>
      <c r="CH116" s="399"/>
      <c r="CI116" s="399"/>
      <c r="CJ116" s="400"/>
    </row>
    <row r="117" spans="1:88" ht="10.5" customHeight="1" x14ac:dyDescent="0.15">
      <c r="A117" s="393" t="s">
        <v>24</v>
      </c>
      <c r="B117" s="39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93"/>
      <c r="BS117" s="393"/>
      <c r="BT117" s="393"/>
      <c r="BU117" s="393"/>
      <c r="BV117" s="393"/>
      <c r="BW117" s="393"/>
      <c r="BX117" s="393"/>
      <c r="BY117" s="393"/>
      <c r="BZ117" s="393"/>
      <c r="CE117" s="144"/>
      <c r="CF117" s="60"/>
      <c r="CG117" s="60"/>
      <c r="CH117" s="60"/>
      <c r="CI117" s="60"/>
      <c r="CJ117" s="145"/>
    </row>
    <row r="118" spans="1:88" ht="10.5" customHeight="1" x14ac:dyDescent="0.15">
      <c r="A118" s="393"/>
      <c r="B118" s="39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3"/>
      <c r="BX118" s="393"/>
      <c r="BY118" s="393"/>
      <c r="BZ118" s="393"/>
      <c r="CE118" s="144"/>
      <c r="CF118" s="60"/>
      <c r="CG118" s="60"/>
      <c r="CH118" s="60"/>
      <c r="CI118" s="60"/>
      <c r="CJ118" s="145"/>
    </row>
    <row r="119" spans="1:88" ht="10.5" customHeight="1" x14ac:dyDescent="0.15">
      <c r="A119" s="393"/>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E119" s="144"/>
      <c r="CF119" s="60"/>
      <c r="CG119" s="60"/>
      <c r="CH119" s="60"/>
      <c r="CI119" s="60"/>
      <c r="CJ119" s="145"/>
    </row>
    <row r="120" spans="1:88" ht="10.5" customHeight="1" x14ac:dyDescent="0.15">
      <c r="CE120" s="144"/>
      <c r="CF120" s="60"/>
      <c r="CG120" s="60"/>
      <c r="CH120" s="60"/>
      <c r="CI120" s="60"/>
      <c r="CJ120" s="145"/>
    </row>
    <row r="121" spans="1:88" ht="10.5" customHeight="1" thickBot="1" x14ac:dyDescent="0.2">
      <c r="CE121" s="146"/>
      <c r="CF121" s="147"/>
      <c r="CG121" s="147"/>
      <c r="CH121" s="147"/>
      <c r="CI121" s="147"/>
      <c r="CJ121" s="148"/>
    </row>
    <row r="122" spans="1:88" ht="10.5" customHeight="1" thickTop="1" x14ac:dyDescent="0.15"/>
  </sheetData>
  <mergeCells count="178">
    <mergeCell ref="CC90:CJ91"/>
    <mergeCell ref="C91:F92"/>
    <mergeCell ref="Q91:R92"/>
    <mergeCell ref="BU107:BV110"/>
    <mergeCell ref="BX107:BY111"/>
    <mergeCell ref="A98:B112"/>
    <mergeCell ref="D99:E100"/>
    <mergeCell ref="M99:N101"/>
    <mergeCell ref="BI99:BT100"/>
    <mergeCell ref="BU99:CA100"/>
    <mergeCell ref="BI101:BT103"/>
    <mergeCell ref="BI104:BN105"/>
    <mergeCell ref="BO104:BS105"/>
    <mergeCell ref="BU104:BZ105"/>
    <mergeCell ref="CC92:CJ96"/>
    <mergeCell ref="BU101:CA103"/>
    <mergeCell ref="A82:B96"/>
    <mergeCell ref="D83:E84"/>
    <mergeCell ref="M83:N85"/>
    <mergeCell ref="BI83:BT84"/>
    <mergeCell ref="BU83:CA84"/>
    <mergeCell ref="BI85:BT87"/>
    <mergeCell ref="BU85:CA87"/>
    <mergeCell ref="BI88:BN89"/>
    <mergeCell ref="A117:BZ119"/>
    <mergeCell ref="BZ107:CA107"/>
    <mergeCell ref="BZ108:CA111"/>
    <mergeCell ref="CC108:CJ112"/>
    <mergeCell ref="BC109:BG112"/>
    <mergeCell ref="BZ112:CA112"/>
    <mergeCell ref="A114:AS116"/>
    <mergeCell ref="CE115:CJ116"/>
    <mergeCell ref="CC106:CJ107"/>
    <mergeCell ref="C107:F108"/>
    <mergeCell ref="Q107:R108"/>
    <mergeCell ref="AF107:AG108"/>
    <mergeCell ref="BI107:BJ112"/>
    <mergeCell ref="BL107:BM110"/>
    <mergeCell ref="BO107:BP110"/>
    <mergeCell ref="BR107:BS110"/>
    <mergeCell ref="BU91:BV94"/>
    <mergeCell ref="BX91:BY95"/>
    <mergeCell ref="BZ91:CA91"/>
    <mergeCell ref="BZ92:CA95"/>
    <mergeCell ref="BC93:BG96"/>
    <mergeCell ref="BZ96:CA96"/>
    <mergeCell ref="BO88:BS89"/>
    <mergeCell ref="BU88:BZ89"/>
    <mergeCell ref="AF91:AG92"/>
    <mergeCell ref="BI91:BJ96"/>
    <mergeCell ref="BL91:BM94"/>
    <mergeCell ref="BO91:BP94"/>
    <mergeCell ref="BR91:BS94"/>
    <mergeCell ref="CC76:CJ80"/>
    <mergeCell ref="BI72:BN73"/>
    <mergeCell ref="BO72:BS73"/>
    <mergeCell ref="BU72:BZ73"/>
    <mergeCell ref="CC74:CJ75"/>
    <mergeCell ref="C75:F76"/>
    <mergeCell ref="Q75:R76"/>
    <mergeCell ref="AF75:AG76"/>
    <mergeCell ref="BI75:BJ80"/>
    <mergeCell ref="BL75:BM78"/>
    <mergeCell ref="BO75:BP78"/>
    <mergeCell ref="BC77:BG80"/>
    <mergeCell ref="BZ80:CA80"/>
    <mergeCell ref="BR75:BS78"/>
    <mergeCell ref="BU75:BV78"/>
    <mergeCell ref="BX75:BY79"/>
    <mergeCell ref="BZ75:CA75"/>
    <mergeCell ref="BZ76:CA79"/>
    <mergeCell ref="C59:F60"/>
    <mergeCell ref="Q59:R60"/>
    <mergeCell ref="AF59:AG60"/>
    <mergeCell ref="BI59:BJ64"/>
    <mergeCell ref="BL59:BM62"/>
    <mergeCell ref="CC60:CJ64"/>
    <mergeCell ref="BC61:BG64"/>
    <mergeCell ref="BZ64:CA64"/>
    <mergeCell ref="A66:B80"/>
    <mergeCell ref="D67:E68"/>
    <mergeCell ref="M67:N69"/>
    <mergeCell ref="BI67:BT68"/>
    <mergeCell ref="BU67:CA68"/>
    <mergeCell ref="BI69:BT71"/>
    <mergeCell ref="BU69:CA71"/>
    <mergeCell ref="BO59:BP62"/>
    <mergeCell ref="BR59:BS62"/>
    <mergeCell ref="BU59:BV62"/>
    <mergeCell ref="BX59:BY63"/>
    <mergeCell ref="BZ59:CA59"/>
    <mergeCell ref="BZ60:CA63"/>
    <mergeCell ref="A50:B64"/>
    <mergeCell ref="D51:E52"/>
    <mergeCell ref="M51:N53"/>
    <mergeCell ref="BI43:BJ48"/>
    <mergeCell ref="BL43:BM46"/>
    <mergeCell ref="BO43:BP46"/>
    <mergeCell ref="BR43:BS46"/>
    <mergeCell ref="BU53:CA55"/>
    <mergeCell ref="BI56:BN57"/>
    <mergeCell ref="BO56:BS57"/>
    <mergeCell ref="BU56:BZ57"/>
    <mergeCell ref="CC58:CJ59"/>
    <mergeCell ref="BI51:BT52"/>
    <mergeCell ref="BU51:CA52"/>
    <mergeCell ref="BI53:BT55"/>
    <mergeCell ref="A34:B48"/>
    <mergeCell ref="BI34:BT35"/>
    <mergeCell ref="BU34:CA35"/>
    <mergeCell ref="D35:E36"/>
    <mergeCell ref="M35:N37"/>
    <mergeCell ref="BI36:BT38"/>
    <mergeCell ref="BU36:CA38"/>
    <mergeCell ref="C43:F44"/>
    <mergeCell ref="CR37:CS38"/>
    <mergeCell ref="BI39:BN40"/>
    <mergeCell ref="BO39:BS40"/>
    <mergeCell ref="BU39:BZ40"/>
    <mergeCell ref="BI41:CA41"/>
    <mergeCell ref="BI42:CA42"/>
    <mergeCell ref="CC42:CJ43"/>
    <mergeCell ref="BU43:BV46"/>
    <mergeCell ref="BX43:BY47"/>
    <mergeCell ref="BZ43:CA43"/>
    <mergeCell ref="BZ44:CA47"/>
    <mergeCell ref="CC44:CJ48"/>
    <mergeCell ref="BC45:BG48"/>
    <mergeCell ref="BZ48:CA48"/>
    <mergeCell ref="Q43:R44"/>
    <mergeCell ref="AF43:AG44"/>
    <mergeCell ref="A26:S27"/>
    <mergeCell ref="T26:CJ28"/>
    <mergeCell ref="A28:S28"/>
    <mergeCell ref="A29:H30"/>
    <mergeCell ref="I29:N30"/>
    <mergeCell ref="O29:S30"/>
    <mergeCell ref="A31:H32"/>
    <mergeCell ref="I31:N32"/>
    <mergeCell ref="O31:S32"/>
    <mergeCell ref="BE29:CJ32"/>
    <mergeCell ref="AY29:BD32"/>
    <mergeCell ref="U29:AX30"/>
    <mergeCell ref="U31:AX32"/>
    <mergeCell ref="BY10:CJ11"/>
    <mergeCell ref="X11:Y12"/>
    <mergeCell ref="AG11:AH13"/>
    <mergeCell ref="CP11:CP12"/>
    <mergeCell ref="A13:S19"/>
    <mergeCell ref="CP13:CP14"/>
    <mergeCell ref="AA14:BV19"/>
    <mergeCell ref="CP9:CP10"/>
    <mergeCell ref="A10:D12"/>
    <mergeCell ref="E10:I12"/>
    <mergeCell ref="J10:L12"/>
    <mergeCell ref="M10:N12"/>
    <mergeCell ref="O10:Q12"/>
    <mergeCell ref="R10:S12"/>
    <mergeCell ref="U10:V25"/>
    <mergeCell ref="A20:N21"/>
    <mergeCell ref="W20:Z21"/>
    <mergeCell ref="AK20:AL21"/>
    <mergeCell ref="AZ20:BA21"/>
    <mergeCell ref="BY20:CJ21"/>
    <mergeCell ref="AA22:BQ25"/>
    <mergeCell ref="BR22:BV25"/>
    <mergeCell ref="BY22:CJ25"/>
    <mergeCell ref="A23:P24"/>
    <mergeCell ref="N2:AQ8"/>
    <mergeCell ref="AT3:AU8"/>
    <mergeCell ref="AW3:BB5"/>
    <mergeCell ref="BJ4:CJ6"/>
    <mergeCell ref="CP5:CP6"/>
    <mergeCell ref="CQ5:CQ6"/>
    <mergeCell ref="AW6:BB8"/>
    <mergeCell ref="BC7:BD8"/>
    <mergeCell ref="BJ7:CJ8"/>
    <mergeCell ref="CP7:CP8"/>
  </mergeCells>
  <phoneticPr fontId="4"/>
  <dataValidations count="1">
    <dataValidation type="list" allowBlank="1" showInputMessage="1" showErrorMessage="1" sqref="BL43:BM46" xr:uid="{00000000-0002-0000-0600-000000000000}">
      <formula1>"歳暮,中元"</formula1>
    </dataValidation>
  </dataValidations>
  <printOptions horizontalCentered="1" verticalCentered="1"/>
  <pageMargins left="0" right="0" top="0.39370078740157483" bottom="0" header="0.11811023622047245" footer="0.11811023622047245"/>
  <pageSetup paperSize="9" scale="66"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autoPageBreaks="0"/>
  </sheetPr>
  <dimension ref="A1:BY20133"/>
  <sheetViews>
    <sheetView zoomScale="70" zoomScaleNormal="70" zoomScaleSheetLayoutView="75" workbookViewId="0">
      <pane xSplit="7" ySplit="2" topLeftCell="H3" activePane="bottomRight" state="frozen"/>
      <selection activeCell="CQ7" sqref="CQ7:CQ8"/>
      <selection pane="topRight" activeCell="CQ7" sqref="CQ7:CQ8"/>
      <selection pane="bottomLeft" activeCell="CQ7" sqref="CQ7:CQ8"/>
      <selection pane="bottomRight" activeCell="A4" sqref="A4:XFD381"/>
    </sheetView>
  </sheetViews>
  <sheetFormatPr defaultRowHeight="18.75" outlineLevelCol="1" x14ac:dyDescent="0.15"/>
  <cols>
    <col min="1" max="1" width="5.125" style="7" customWidth="1"/>
    <col min="2" max="2" width="10.375" style="7" customWidth="1" outlineLevel="1"/>
    <col min="3" max="3" width="9.625" style="54" customWidth="1" outlineLevel="1"/>
    <col min="4" max="4" width="7.125" style="4" customWidth="1" outlineLevel="1"/>
    <col min="5" max="5" width="10" style="6" customWidth="1" outlineLevel="1"/>
    <col min="6" max="6" width="13.25" style="5" customWidth="1"/>
    <col min="7" max="7" width="31.625" style="4" customWidth="1"/>
    <col min="8" max="8" width="9.625" style="3" customWidth="1"/>
    <col min="9" max="9" width="7.875" style="3" customWidth="1"/>
    <col min="10" max="10" width="14.375" style="3" customWidth="1"/>
    <col min="11" max="12" width="12.375" style="3" customWidth="1"/>
    <col min="13" max="14" width="21" style="3" customWidth="1"/>
    <col min="15" max="17" width="14.125" style="3" customWidth="1"/>
    <col min="18" max="18" width="8.125" style="3" customWidth="1"/>
    <col min="19" max="20" width="10.375" style="3" customWidth="1"/>
    <col min="21" max="22" width="17.875" style="3" customWidth="1"/>
    <col min="23" max="23" width="11.5" style="3" customWidth="1"/>
    <col min="24" max="24" width="17" style="3" customWidth="1"/>
    <col min="25" max="25" width="23.125" style="3" customWidth="1" collapsed="1"/>
    <col min="26" max="26" width="11.375" style="3" customWidth="1"/>
    <col min="27" max="27" width="20.875" style="3" customWidth="1"/>
    <col min="28" max="28" width="17.5" style="3" customWidth="1"/>
    <col min="29" max="29" width="10.5" style="3" customWidth="1"/>
    <col min="30" max="30" width="19.375" style="3" customWidth="1"/>
    <col min="31" max="31" width="19.25" style="3" customWidth="1"/>
    <col min="32" max="32" width="15" style="3" customWidth="1"/>
    <col min="33" max="33" width="28.375" style="3" customWidth="1"/>
    <col min="34" max="34" width="5.875" style="3" customWidth="1"/>
    <col min="35" max="35" width="10.75" style="3" customWidth="1"/>
    <col min="36" max="36" width="11.5" style="3" customWidth="1"/>
    <col min="37" max="37" width="6.625" style="3" customWidth="1"/>
    <col min="38" max="38" width="28.375" style="3" customWidth="1"/>
    <col min="39" max="39" width="17.5" style="3" customWidth="1"/>
    <col min="40" max="40" width="12.875" style="3" customWidth="1"/>
    <col min="41" max="41" width="8.5" style="3" customWidth="1"/>
    <col min="42" max="42" width="9" style="3" customWidth="1"/>
    <col min="43" max="43" width="10.75" style="3" customWidth="1"/>
    <col min="44" max="44" width="10.375" style="3" customWidth="1"/>
    <col min="45" max="45" width="4" style="3" customWidth="1"/>
    <col min="46" max="46" width="10.375" style="3" customWidth="1"/>
    <col min="47" max="47" width="27.5" style="3" customWidth="1"/>
    <col min="48" max="48" width="9" style="3" customWidth="1"/>
    <col min="49" max="50" width="6.125" style="3" customWidth="1"/>
    <col min="51" max="51" width="7.125" style="3" customWidth="1"/>
    <col min="52" max="52" width="7" style="3" customWidth="1"/>
    <col min="53" max="53" width="8.5" style="3" customWidth="1"/>
    <col min="54" max="54" width="6.5" style="3" customWidth="1"/>
    <col min="55" max="61" width="7.125" style="3" customWidth="1"/>
    <col min="62" max="62" width="9.875" style="3" customWidth="1"/>
    <col min="63" max="70" width="7.125" style="3" customWidth="1"/>
    <col min="71" max="71" width="27.625" style="3" customWidth="1"/>
    <col min="72" max="72" width="12.625" style="3" customWidth="1"/>
    <col min="73" max="73" width="13.5" style="4" customWidth="1"/>
    <col min="74" max="74" width="9.375" style="4" customWidth="1"/>
    <col min="75" max="75" width="5.625" style="3" customWidth="1"/>
    <col min="76" max="76" width="9" style="3" customWidth="1"/>
    <col min="77" max="16384" width="9" style="3"/>
  </cols>
  <sheetData>
    <row r="1" spans="1:77" ht="23.25" customHeight="1" x14ac:dyDescent="0.15">
      <c r="A1" s="9"/>
      <c r="B1" s="10"/>
      <c r="C1" s="11"/>
      <c r="D1" s="12"/>
      <c r="E1" s="12"/>
      <c r="F1" s="13"/>
      <c r="G1" s="14"/>
      <c r="H1" s="404" t="s">
        <v>107</v>
      </c>
      <c r="I1" s="405"/>
      <c r="J1" s="405"/>
      <c r="K1" s="405"/>
      <c r="L1" s="405"/>
      <c r="M1" s="405"/>
      <c r="N1" s="405"/>
      <c r="O1" s="405"/>
      <c r="P1" s="405"/>
      <c r="Q1" s="406"/>
      <c r="R1" s="407" t="s">
        <v>101</v>
      </c>
      <c r="S1" s="408"/>
      <c r="T1" s="408"/>
      <c r="U1" s="408"/>
      <c r="V1" s="408"/>
      <c r="W1" s="408"/>
      <c r="X1" s="409"/>
      <c r="Y1" s="410" t="s">
        <v>103</v>
      </c>
      <c r="Z1" s="410"/>
      <c r="AA1" s="410"/>
      <c r="AB1" s="410"/>
      <c r="AC1" s="411" t="s">
        <v>106</v>
      </c>
      <c r="AD1" s="412"/>
      <c r="AE1" s="412"/>
      <c r="AF1" s="412"/>
      <c r="AG1" s="413"/>
      <c r="AH1" s="410" t="s">
        <v>105</v>
      </c>
      <c r="AI1" s="410"/>
      <c r="AJ1" s="401" t="s">
        <v>104</v>
      </c>
      <c r="AK1" s="402"/>
      <c r="AL1" s="402"/>
      <c r="AM1" s="402"/>
      <c r="AN1" s="403"/>
      <c r="AO1" s="416" t="s">
        <v>103</v>
      </c>
      <c r="AP1" s="417"/>
      <c r="AQ1" s="417"/>
      <c r="AR1" s="418"/>
      <c r="AS1" s="411" t="s">
        <v>102</v>
      </c>
      <c r="AT1" s="413"/>
      <c r="AU1" s="412" t="s">
        <v>101</v>
      </c>
      <c r="AV1" s="412"/>
      <c r="AW1" s="412"/>
      <c r="AX1" s="412"/>
      <c r="AY1" s="15" t="s">
        <v>100</v>
      </c>
      <c r="AZ1" s="419" t="s">
        <v>99</v>
      </c>
      <c r="BA1" s="419"/>
      <c r="BB1" s="16"/>
      <c r="BC1" s="16"/>
      <c r="BD1" s="16"/>
      <c r="BE1" s="16" t="s">
        <v>98</v>
      </c>
      <c r="BF1" s="16"/>
      <c r="BG1" s="420"/>
      <c r="BH1" s="414" t="s">
        <v>166</v>
      </c>
      <c r="BI1" s="16"/>
      <c r="BJ1" s="16"/>
      <c r="BK1" s="16"/>
      <c r="BL1" s="16"/>
      <c r="BM1" s="17" t="s">
        <v>97</v>
      </c>
      <c r="BN1" s="17" t="s">
        <v>97</v>
      </c>
      <c r="BO1" s="16"/>
      <c r="BP1" s="16"/>
      <c r="BQ1" s="16"/>
      <c r="BR1" s="16"/>
      <c r="BS1" s="18" t="s">
        <v>50</v>
      </c>
      <c r="BT1" s="19"/>
      <c r="BU1" s="20"/>
      <c r="BV1" s="20"/>
      <c r="BW1" s="21"/>
    </row>
    <row r="2" spans="1:77" ht="23.25" customHeight="1" x14ac:dyDescent="0.15">
      <c r="A2" s="157"/>
      <c r="B2" s="158" t="s">
        <v>96</v>
      </c>
      <c r="C2" s="159" t="s">
        <v>95</v>
      </c>
      <c r="D2" s="160" t="s">
        <v>142</v>
      </c>
      <c r="E2" s="160" t="s">
        <v>94</v>
      </c>
      <c r="F2" s="161" t="s">
        <v>93</v>
      </c>
      <c r="G2" s="162" t="s">
        <v>92</v>
      </c>
      <c r="H2" s="163" t="s">
        <v>91</v>
      </c>
      <c r="I2" s="191" t="s">
        <v>90</v>
      </c>
      <c r="J2" s="165" t="s">
        <v>89</v>
      </c>
      <c r="K2" s="192" t="s">
        <v>88</v>
      </c>
      <c r="L2" s="164" t="s">
        <v>82</v>
      </c>
      <c r="M2" s="165" t="s">
        <v>81</v>
      </c>
      <c r="N2" s="165" t="s">
        <v>80</v>
      </c>
      <c r="O2" s="160" t="s">
        <v>87</v>
      </c>
      <c r="P2" s="160" t="s">
        <v>86</v>
      </c>
      <c r="Q2" s="166" t="s">
        <v>85</v>
      </c>
      <c r="R2" s="167" t="s">
        <v>84</v>
      </c>
      <c r="S2" s="169" t="s">
        <v>83</v>
      </c>
      <c r="T2" s="164" t="s">
        <v>82</v>
      </c>
      <c r="U2" s="168" t="s">
        <v>81</v>
      </c>
      <c r="V2" s="165" t="s">
        <v>80</v>
      </c>
      <c r="W2" s="170" t="s">
        <v>37</v>
      </c>
      <c r="X2" s="171" t="s">
        <v>79</v>
      </c>
      <c r="Y2" s="172" t="s">
        <v>33</v>
      </c>
      <c r="Z2" s="173" t="s">
        <v>34</v>
      </c>
      <c r="AA2" s="173" t="s">
        <v>35</v>
      </c>
      <c r="AB2" s="174" t="s">
        <v>36</v>
      </c>
      <c r="AC2" s="175" t="s">
        <v>37</v>
      </c>
      <c r="AD2" s="173" t="s">
        <v>38</v>
      </c>
      <c r="AE2" s="173" t="s">
        <v>39</v>
      </c>
      <c r="AF2" s="173" t="s">
        <v>30</v>
      </c>
      <c r="AG2" s="176" t="s">
        <v>31</v>
      </c>
      <c r="AH2" s="178" t="s">
        <v>78</v>
      </c>
      <c r="AI2" s="177" t="s">
        <v>77</v>
      </c>
      <c r="AJ2" s="175" t="s">
        <v>76</v>
      </c>
      <c r="AK2" s="175" t="s">
        <v>165</v>
      </c>
      <c r="AL2" s="173" t="s">
        <v>75</v>
      </c>
      <c r="AM2" s="173" t="s">
        <v>74</v>
      </c>
      <c r="AN2" s="176" t="s">
        <v>73</v>
      </c>
      <c r="AO2" s="179" t="s">
        <v>72</v>
      </c>
      <c r="AP2" s="180" t="s">
        <v>71</v>
      </c>
      <c r="AQ2" s="173" t="s">
        <v>70</v>
      </c>
      <c r="AR2" s="174" t="s">
        <v>69</v>
      </c>
      <c r="AS2" s="193" t="s">
        <v>145</v>
      </c>
      <c r="AT2" s="176" t="s">
        <v>68</v>
      </c>
      <c r="AU2" s="172" t="s">
        <v>67</v>
      </c>
      <c r="AV2" s="173" t="s">
        <v>66</v>
      </c>
      <c r="AW2" s="181" t="s">
        <v>65</v>
      </c>
      <c r="AX2" s="182" t="s">
        <v>28</v>
      </c>
      <c r="AY2" s="183" t="s">
        <v>64</v>
      </c>
      <c r="AZ2" s="184">
        <v>990</v>
      </c>
      <c r="BA2" s="184">
        <v>880</v>
      </c>
      <c r="BB2" s="185" t="s">
        <v>63</v>
      </c>
      <c r="BC2" s="186" t="s">
        <v>62</v>
      </c>
      <c r="BD2" s="186" t="s">
        <v>61</v>
      </c>
      <c r="BE2" s="186" t="s">
        <v>60</v>
      </c>
      <c r="BF2" s="186"/>
      <c r="BG2" s="421"/>
      <c r="BH2" s="415"/>
      <c r="BI2" s="186" t="s">
        <v>59</v>
      </c>
      <c r="BJ2" s="186" t="s">
        <v>58</v>
      </c>
      <c r="BK2" s="186" t="s">
        <v>57</v>
      </c>
      <c r="BL2" s="186" t="s">
        <v>56</v>
      </c>
      <c r="BM2" s="184" t="s">
        <v>55</v>
      </c>
      <c r="BN2" s="184" t="s">
        <v>54</v>
      </c>
      <c r="BO2" s="186" t="s">
        <v>53</v>
      </c>
      <c r="BP2" s="186" t="s">
        <v>52</v>
      </c>
      <c r="BQ2" s="186" t="s">
        <v>51</v>
      </c>
      <c r="BR2" s="186" t="s">
        <v>50</v>
      </c>
      <c r="BS2" s="187" t="s">
        <v>49</v>
      </c>
      <c r="BT2" s="188" t="s">
        <v>48</v>
      </c>
      <c r="BU2" s="189" t="s">
        <v>47</v>
      </c>
      <c r="BV2" s="189"/>
      <c r="BW2" s="190"/>
      <c r="BY2" s="3">
        <v>15</v>
      </c>
    </row>
    <row r="3" spans="1:77" ht="21" customHeight="1" x14ac:dyDescent="0.15">
      <c r="A3" s="8" t="str">
        <f t="shared" ref="A3" si="0">IF(RIGHT(F3,1)="0",LEFT(F3,4),F3)</f>
        <v>6626</v>
      </c>
      <c r="B3" s="45" t="str">
        <f t="shared" ref="B3" si="1">"05-"&amp;A3</f>
        <v>05-6626</v>
      </c>
      <c r="C3" s="53"/>
      <c r="D3" s="199"/>
      <c r="E3" s="22" t="s">
        <v>153</v>
      </c>
      <c r="F3" s="23" t="s">
        <v>154</v>
      </c>
      <c r="G3" s="8" t="s">
        <v>155</v>
      </c>
      <c r="H3" s="46">
        <v>127</v>
      </c>
      <c r="I3" s="194" t="s">
        <v>40</v>
      </c>
      <c r="J3" s="30" t="s">
        <v>40</v>
      </c>
      <c r="K3" s="25" t="s">
        <v>148</v>
      </c>
      <c r="L3" s="26" t="s">
        <v>44</v>
      </c>
      <c r="M3" s="59" t="s">
        <v>148</v>
      </c>
      <c r="N3" s="58" t="s">
        <v>44</v>
      </c>
      <c r="O3" s="27" t="s">
        <v>46</v>
      </c>
      <c r="P3" s="27" t="s">
        <v>150</v>
      </c>
      <c r="Q3" s="28" t="s">
        <v>150</v>
      </c>
      <c r="R3" s="29" t="s">
        <v>40</v>
      </c>
      <c r="S3" s="24" t="s">
        <v>148</v>
      </c>
      <c r="T3" s="24" t="s">
        <v>44</v>
      </c>
      <c r="U3" s="30" t="s">
        <v>148</v>
      </c>
      <c r="V3" s="30" t="s">
        <v>44</v>
      </c>
      <c r="W3" s="30" t="s">
        <v>42</v>
      </c>
      <c r="X3" s="57" t="s">
        <v>152</v>
      </c>
      <c r="Y3" s="47" t="s">
        <v>43</v>
      </c>
      <c r="Z3" s="31" t="s">
        <v>149</v>
      </c>
      <c r="AA3" s="8" t="s">
        <v>149</v>
      </c>
      <c r="AB3" s="32" t="s">
        <v>156</v>
      </c>
      <c r="AC3" s="43" t="s">
        <v>45</v>
      </c>
      <c r="AD3" s="37" t="s">
        <v>157</v>
      </c>
      <c r="AE3" s="34" t="s">
        <v>151</v>
      </c>
      <c r="AF3" s="34" t="s">
        <v>158</v>
      </c>
      <c r="AG3" s="35" t="s">
        <v>159</v>
      </c>
      <c r="AH3" s="197" t="s">
        <v>40</v>
      </c>
      <c r="AI3" s="198" t="s">
        <v>160</v>
      </c>
      <c r="AJ3" s="33" t="s">
        <v>156</v>
      </c>
      <c r="AK3" s="49" t="s">
        <v>161</v>
      </c>
      <c r="AL3" s="49" t="s">
        <v>162</v>
      </c>
      <c r="AM3" s="49" t="s">
        <v>163</v>
      </c>
      <c r="AN3" s="50"/>
      <c r="AO3" s="56">
        <v>30</v>
      </c>
      <c r="AP3" s="24">
        <v>20</v>
      </c>
      <c r="AQ3" s="55">
        <v>880</v>
      </c>
      <c r="AR3" s="36" t="s">
        <v>147</v>
      </c>
      <c r="AS3" s="195">
        <v>5</v>
      </c>
      <c r="AT3" s="35">
        <v>10</v>
      </c>
      <c r="AU3" s="47" t="s">
        <v>156</v>
      </c>
      <c r="AV3" s="37" t="s">
        <v>149</v>
      </c>
      <c r="AW3" s="38" t="s">
        <v>149</v>
      </c>
      <c r="AX3" s="39" t="s">
        <v>149</v>
      </c>
      <c r="AY3" s="51" t="str">
        <f t="shared" ref="AY3" si="2">IF(J3="×","9","")</f>
        <v/>
      </c>
      <c r="AZ3" s="52" t="str">
        <f t="shared" ref="AZ3" si="3">IF(N3="企業名なし(990)","10","")</f>
        <v/>
      </c>
      <c r="BA3" s="52" t="str">
        <f t="shared" ref="BA3" si="4">IF(N3="企業名なし(880)","18","")</f>
        <v/>
      </c>
      <c r="BB3" s="40" t="s">
        <v>149</v>
      </c>
      <c r="BC3" s="40" t="s">
        <v>149</v>
      </c>
      <c r="BD3" s="40">
        <v>0</v>
      </c>
      <c r="BE3" s="40">
        <v>6</v>
      </c>
      <c r="BF3" s="40" t="s">
        <v>149</v>
      </c>
      <c r="BG3" s="40"/>
      <c r="BH3" s="44"/>
      <c r="BI3" s="40" t="s">
        <v>149</v>
      </c>
      <c r="BJ3" s="40" t="s">
        <v>149</v>
      </c>
      <c r="BK3" s="40" t="s">
        <v>149</v>
      </c>
      <c r="BL3" s="40">
        <v>8</v>
      </c>
      <c r="BM3" s="40" t="s">
        <v>149</v>
      </c>
      <c r="BN3" s="40" t="s">
        <v>149</v>
      </c>
      <c r="BO3" s="40"/>
      <c r="BP3" s="40" t="s">
        <v>149</v>
      </c>
      <c r="BQ3" s="40">
        <v>11</v>
      </c>
      <c r="BR3" s="40">
        <v>20</v>
      </c>
      <c r="BS3" s="196" t="s">
        <v>164</v>
      </c>
      <c r="BT3" s="41" t="s">
        <v>149</v>
      </c>
      <c r="BU3" s="38" t="s">
        <v>149</v>
      </c>
      <c r="BV3" s="48" t="s">
        <v>149</v>
      </c>
      <c r="BW3" s="42">
        <f t="shared" ref="BW3" si="5">SUM(BB3:BR3)</f>
        <v>45</v>
      </c>
    </row>
    <row r="1331" spans="71:72" ht="21" x14ac:dyDescent="0.15">
      <c r="BS1331" s="3" ph="1"/>
      <c r="BT1331" s="3" ph="1"/>
    </row>
    <row r="1964" spans="71:71" ht="21" x14ac:dyDescent="0.15">
      <c r="BS1964" s="3" ph="1"/>
    </row>
    <row r="3748" spans="71:72" ht="21" x14ac:dyDescent="0.15">
      <c r="BS3748" s="3" ph="1"/>
      <c r="BT3748" s="3" ph="1"/>
    </row>
    <row r="3877" spans="71:72" ht="21" x14ac:dyDescent="0.15">
      <c r="BS3877" s="3" ph="1"/>
      <c r="BT3877" s="3" ph="1"/>
    </row>
    <row r="5515" spans="71:72" ht="21" x14ac:dyDescent="0.15">
      <c r="BS5515" s="3" ph="1"/>
      <c r="BT5515" s="3" ph="1"/>
    </row>
    <row r="5644" spans="71:72" ht="21" x14ac:dyDescent="0.15">
      <c r="BS5644" s="3" ph="1"/>
      <c r="BT5644" s="3" ph="1"/>
    </row>
    <row r="5660" spans="71:72" ht="21" x14ac:dyDescent="0.15">
      <c r="BS5660" s="3" ph="1"/>
      <c r="BT5660" s="3" ph="1"/>
    </row>
    <row r="5676" spans="71:72" ht="21" x14ac:dyDescent="0.15">
      <c r="BS5676" s="3" ph="1"/>
      <c r="BT5676" s="3" ph="1"/>
    </row>
    <row r="5692" spans="71:72" ht="21" x14ac:dyDescent="0.15">
      <c r="BS5692" s="3" ph="1"/>
      <c r="BT5692" s="3" ph="1"/>
    </row>
    <row r="5708" spans="71:72" ht="21" x14ac:dyDescent="0.15">
      <c r="BS5708" s="3" ph="1"/>
      <c r="BT5708" s="3" ph="1"/>
    </row>
    <row r="5724" spans="71:72" ht="21" x14ac:dyDescent="0.15">
      <c r="BS5724" s="3" ph="1"/>
      <c r="BT5724" s="3" ph="1"/>
    </row>
    <row r="5739" spans="71:72" ht="21" x14ac:dyDescent="0.15">
      <c r="BS5739" s="3" ph="1"/>
      <c r="BT5739" s="3" ph="1"/>
    </row>
    <row r="5755" spans="71:72" ht="21" x14ac:dyDescent="0.15">
      <c r="BS5755" s="3" ph="1"/>
      <c r="BT5755" s="3" ph="1"/>
    </row>
    <row r="5880" spans="71:72" ht="21" x14ac:dyDescent="0.15">
      <c r="BS5880" s="3" ph="1"/>
      <c r="BT5880" s="3" ph="1"/>
    </row>
    <row r="6009" spans="71:72" ht="21" x14ac:dyDescent="0.15">
      <c r="BS6009" s="3" ph="1"/>
      <c r="BT6009" s="3" ph="1"/>
    </row>
    <row r="6025" spans="71:72" ht="21" x14ac:dyDescent="0.15">
      <c r="BS6025" s="3" ph="1"/>
      <c r="BT6025" s="3" ph="1"/>
    </row>
    <row r="6041" spans="71:72" ht="21" x14ac:dyDescent="0.15">
      <c r="BS6041" s="3" ph="1"/>
      <c r="BT6041" s="3" ph="1"/>
    </row>
    <row r="6057" spans="71:72" ht="21" x14ac:dyDescent="0.15">
      <c r="BS6057" s="3" ph="1"/>
      <c r="BT6057" s="3" ph="1"/>
    </row>
    <row r="6073" spans="71:72" ht="21" x14ac:dyDescent="0.15">
      <c r="BS6073" s="3" ph="1"/>
      <c r="BT6073" s="3" ph="1"/>
    </row>
    <row r="6089" spans="71:72" ht="21" x14ac:dyDescent="0.15">
      <c r="BS6089" s="3" ph="1"/>
      <c r="BT6089" s="3" ph="1"/>
    </row>
    <row r="6104" spans="71:72" ht="21" x14ac:dyDescent="0.15">
      <c r="BS6104" s="3" ph="1"/>
      <c r="BT6104" s="3" ph="1"/>
    </row>
    <row r="6120" spans="71:72" ht="21" x14ac:dyDescent="0.15">
      <c r="BS6120" s="3" ph="1"/>
      <c r="BT6120" s="3" ph="1"/>
    </row>
    <row r="6171" spans="71:72" ht="21" x14ac:dyDescent="0.15">
      <c r="BS6171" s="3" ph="1"/>
      <c r="BT6171" s="3" ph="1"/>
    </row>
    <row r="6300" spans="71:72" ht="21" x14ac:dyDescent="0.15">
      <c r="BS6300" s="3" ph="1"/>
      <c r="BT6300" s="3" ph="1"/>
    </row>
    <row r="6316" spans="71:72" ht="21" x14ac:dyDescent="0.15">
      <c r="BS6316" s="3" ph="1"/>
      <c r="BT6316" s="3" ph="1"/>
    </row>
    <row r="6332" spans="71:72" ht="21" x14ac:dyDescent="0.15">
      <c r="BS6332" s="3" ph="1"/>
      <c r="BT6332" s="3" ph="1"/>
    </row>
    <row r="6348" spans="71:72" ht="21" x14ac:dyDescent="0.15">
      <c r="BS6348" s="3" ph="1"/>
      <c r="BT6348" s="3" ph="1"/>
    </row>
    <row r="6364" spans="71:72" ht="21" x14ac:dyDescent="0.15">
      <c r="BS6364" s="3" ph="1"/>
      <c r="BT6364" s="3" ph="1"/>
    </row>
    <row r="6380" spans="71:72" ht="21" x14ac:dyDescent="0.15">
      <c r="BS6380" s="3" ph="1"/>
      <c r="BT6380" s="3" ph="1"/>
    </row>
    <row r="6395" spans="71:72" ht="21" x14ac:dyDescent="0.15">
      <c r="BS6395" s="3" ph="1"/>
      <c r="BT6395" s="3" ph="1"/>
    </row>
    <row r="6411" spans="71:72" ht="21" x14ac:dyDescent="0.15">
      <c r="BS6411" s="3" ph="1"/>
      <c r="BT6411" s="3" ph="1"/>
    </row>
    <row r="7291" spans="71:72" ht="21" x14ac:dyDescent="0.15">
      <c r="BS7291" s="3" ph="1"/>
      <c r="BT7291" s="3" ph="1"/>
    </row>
    <row r="7420" spans="71:72" ht="21" x14ac:dyDescent="0.15">
      <c r="BS7420" s="3" ph="1"/>
      <c r="BT7420" s="3" ph="1"/>
    </row>
    <row r="7436" spans="71:72" ht="21" x14ac:dyDescent="0.15">
      <c r="BS7436" s="3" ph="1"/>
      <c r="BT7436" s="3" ph="1"/>
    </row>
    <row r="7452" spans="71:72" ht="21" x14ac:dyDescent="0.15">
      <c r="BS7452" s="3" ph="1"/>
      <c r="BT7452" s="3" ph="1"/>
    </row>
    <row r="7468" spans="71:72" ht="21" x14ac:dyDescent="0.15">
      <c r="BS7468" s="3" ph="1"/>
      <c r="BT7468" s="3" ph="1"/>
    </row>
    <row r="7484" spans="71:72" ht="21" x14ac:dyDescent="0.15">
      <c r="BS7484" s="3" ph="1"/>
      <c r="BT7484" s="3" ph="1"/>
    </row>
    <row r="7500" spans="71:72" ht="21" x14ac:dyDescent="0.15">
      <c r="BS7500" s="3" ph="1"/>
      <c r="BT7500" s="3" ph="1"/>
    </row>
    <row r="7515" spans="71:72" ht="21" x14ac:dyDescent="0.15">
      <c r="BS7515" s="3" ph="1"/>
      <c r="BT7515" s="3" ph="1"/>
    </row>
    <row r="7531" spans="71:72" ht="21" x14ac:dyDescent="0.15">
      <c r="BS7531" s="3" ph="1"/>
      <c r="BT7531" s="3" ph="1"/>
    </row>
    <row r="7656" spans="71:72" ht="21" x14ac:dyDescent="0.15">
      <c r="BS7656" s="3" ph="1"/>
      <c r="BT7656" s="3" ph="1"/>
    </row>
    <row r="7785" spans="71:72" ht="21" x14ac:dyDescent="0.15">
      <c r="BS7785" s="3" ph="1"/>
      <c r="BT7785" s="3" ph="1"/>
    </row>
    <row r="7801" spans="71:72" ht="21" x14ac:dyDescent="0.15">
      <c r="BS7801" s="3" ph="1"/>
      <c r="BT7801" s="3" ph="1"/>
    </row>
    <row r="7817" spans="71:72" ht="21" x14ac:dyDescent="0.15">
      <c r="BS7817" s="3" ph="1"/>
      <c r="BT7817" s="3" ph="1"/>
    </row>
    <row r="7833" spans="71:72" ht="21" x14ac:dyDescent="0.15">
      <c r="BS7833" s="3" ph="1"/>
      <c r="BT7833" s="3" ph="1"/>
    </row>
    <row r="7849" spans="71:72" ht="21" x14ac:dyDescent="0.15">
      <c r="BS7849" s="3" ph="1"/>
      <c r="BT7849" s="3" ph="1"/>
    </row>
    <row r="7865" spans="71:72" ht="21" x14ac:dyDescent="0.15">
      <c r="BS7865" s="3" ph="1"/>
      <c r="BT7865" s="3" ph="1"/>
    </row>
    <row r="7880" spans="71:72" ht="21" x14ac:dyDescent="0.15">
      <c r="BS7880" s="3" ph="1"/>
      <c r="BT7880" s="3" ph="1"/>
    </row>
    <row r="7896" spans="71:72" ht="21" x14ac:dyDescent="0.15">
      <c r="BS7896" s="3" ph="1"/>
      <c r="BT7896" s="3" ph="1"/>
    </row>
    <row r="7947" spans="71:72" ht="21" x14ac:dyDescent="0.15">
      <c r="BS7947" s="3" ph="1"/>
      <c r="BT7947" s="3" ph="1"/>
    </row>
    <row r="8076" spans="71:72" ht="21" x14ac:dyDescent="0.15">
      <c r="BS8076" s="3" ph="1"/>
      <c r="BT8076" s="3" ph="1"/>
    </row>
    <row r="8092" spans="71:72" ht="21" x14ac:dyDescent="0.15">
      <c r="BS8092" s="3" ph="1"/>
      <c r="BT8092" s="3" ph="1"/>
    </row>
    <row r="8108" spans="71:72" ht="21" x14ac:dyDescent="0.15">
      <c r="BS8108" s="3" ph="1"/>
      <c r="BT8108" s="3" ph="1"/>
    </row>
    <row r="8124" spans="71:72" ht="21" x14ac:dyDescent="0.15">
      <c r="BS8124" s="3" ph="1"/>
      <c r="BT8124" s="3" ph="1"/>
    </row>
    <row r="8140" spans="71:72" ht="21" x14ac:dyDescent="0.15">
      <c r="BS8140" s="3" ph="1"/>
      <c r="BT8140" s="3" ph="1"/>
    </row>
    <row r="8156" spans="71:72" ht="21" x14ac:dyDescent="0.15">
      <c r="BS8156" s="3" ph="1"/>
      <c r="BT8156" s="3" ph="1"/>
    </row>
    <row r="8171" spans="71:72" ht="21" x14ac:dyDescent="0.15">
      <c r="BS8171" s="3" ph="1"/>
      <c r="BT8171" s="3" ph="1"/>
    </row>
    <row r="8187" spans="71:72" ht="21" x14ac:dyDescent="0.15">
      <c r="BS8187" s="3" ph="1"/>
      <c r="BT8187" s="3" ph="1"/>
    </row>
    <row r="8192" spans="71:72" ht="21" x14ac:dyDescent="0.15">
      <c r="BS8192" s="3" ph="1"/>
      <c r="BT8192" s="3" ph="1"/>
    </row>
    <row r="8197" spans="71:72" ht="21" x14ac:dyDescent="0.15">
      <c r="BS8197" s="3" ph="1"/>
      <c r="BT8197" s="3" ph="1"/>
    </row>
    <row r="8202" spans="71:72" ht="21" x14ac:dyDescent="0.15">
      <c r="BS8202" s="3" ph="1"/>
      <c r="BT8202" s="3" ph="1"/>
    </row>
    <row r="8207" spans="71:72" ht="21" x14ac:dyDescent="0.15">
      <c r="BS8207" s="3" ph="1"/>
      <c r="BT8207" s="3" ph="1"/>
    </row>
    <row r="8212" spans="71:72" ht="21" x14ac:dyDescent="0.15">
      <c r="BS8212" s="3" ph="1"/>
      <c r="BT8212" s="3" ph="1"/>
    </row>
    <row r="8217" spans="71:72" ht="21" x14ac:dyDescent="0.15">
      <c r="BS8217" s="3" ph="1"/>
      <c r="BT8217" s="3" ph="1"/>
    </row>
    <row r="9002" spans="71:72" ht="21" x14ac:dyDescent="0.15">
      <c r="BS9002" s="3" ph="1"/>
      <c r="BT9002" s="3" ph="1"/>
    </row>
    <row r="9131" spans="71:72" ht="21" x14ac:dyDescent="0.15">
      <c r="BS9131" s="3" ph="1"/>
      <c r="BT9131" s="3" ph="1"/>
    </row>
    <row r="9147" spans="71:72" ht="21" x14ac:dyDescent="0.15">
      <c r="BS9147" s="3" ph="1"/>
      <c r="BT9147" s="3" ph="1"/>
    </row>
    <row r="9163" spans="71:72" ht="21" x14ac:dyDescent="0.15">
      <c r="BS9163" s="3" ph="1"/>
      <c r="BT9163" s="3" ph="1"/>
    </row>
    <row r="9179" spans="71:72" ht="21" x14ac:dyDescent="0.15">
      <c r="BS9179" s="3" ph="1"/>
      <c r="BT9179" s="3" ph="1"/>
    </row>
    <row r="9195" spans="71:72" ht="21" x14ac:dyDescent="0.15">
      <c r="BS9195" s="3" ph="1"/>
      <c r="BT9195" s="3" ph="1"/>
    </row>
    <row r="9211" spans="71:72" ht="21" x14ac:dyDescent="0.15">
      <c r="BS9211" s="3" ph="1"/>
      <c r="BT9211" s="3" ph="1"/>
    </row>
    <row r="9226" spans="71:72" ht="21" x14ac:dyDescent="0.15">
      <c r="BS9226" s="3" ph="1"/>
      <c r="BT9226" s="3" ph="1"/>
    </row>
    <row r="9242" spans="71:72" ht="21" x14ac:dyDescent="0.15">
      <c r="BS9242" s="3" ph="1"/>
      <c r="BT9242" s="3" ph="1"/>
    </row>
    <row r="9367" spans="71:72" ht="21" x14ac:dyDescent="0.15">
      <c r="BS9367" s="3" ph="1"/>
      <c r="BT9367" s="3" ph="1"/>
    </row>
    <row r="9496" spans="71:72" ht="21" x14ac:dyDescent="0.15">
      <c r="BS9496" s="3" ph="1"/>
      <c r="BT9496" s="3" ph="1"/>
    </row>
    <row r="9512" spans="71:72" ht="21" x14ac:dyDescent="0.15">
      <c r="BS9512" s="3" ph="1"/>
      <c r="BT9512" s="3" ph="1"/>
    </row>
    <row r="9528" spans="71:72" ht="21" x14ac:dyDescent="0.15">
      <c r="BS9528" s="3" ph="1"/>
      <c r="BT9528" s="3" ph="1"/>
    </row>
    <row r="9544" spans="71:72" ht="21" x14ac:dyDescent="0.15">
      <c r="BS9544" s="3" ph="1"/>
      <c r="BT9544" s="3" ph="1"/>
    </row>
    <row r="9560" spans="71:72" ht="21" x14ac:dyDescent="0.15">
      <c r="BS9560" s="3" ph="1"/>
      <c r="BT9560" s="3" ph="1"/>
    </row>
    <row r="9576" spans="71:72" ht="21" x14ac:dyDescent="0.15">
      <c r="BS9576" s="3" ph="1"/>
      <c r="BT9576" s="3" ph="1"/>
    </row>
    <row r="9591" spans="71:72" ht="21" x14ac:dyDescent="0.15">
      <c r="BS9591" s="3" ph="1"/>
      <c r="BT9591" s="3" ph="1"/>
    </row>
    <row r="9607" spans="71:72" ht="21" x14ac:dyDescent="0.15">
      <c r="BS9607" s="3" ph="1"/>
      <c r="BT9607" s="3" ph="1"/>
    </row>
    <row r="9658" spans="71:72" ht="21" x14ac:dyDescent="0.15">
      <c r="BS9658" s="3" ph="1"/>
      <c r="BT9658" s="3" ph="1"/>
    </row>
    <row r="9787" spans="71:72" ht="21" x14ac:dyDescent="0.15">
      <c r="BS9787" s="3" ph="1"/>
      <c r="BT9787" s="3" ph="1"/>
    </row>
    <row r="9803" spans="71:72" ht="21" x14ac:dyDescent="0.15">
      <c r="BS9803" s="3" ph="1"/>
      <c r="BT9803" s="3" ph="1"/>
    </row>
    <row r="9819" spans="71:72" ht="21" x14ac:dyDescent="0.15">
      <c r="BS9819" s="3" ph="1"/>
      <c r="BT9819" s="3" ph="1"/>
    </row>
    <row r="9835" spans="71:72" ht="21" x14ac:dyDescent="0.15">
      <c r="BS9835" s="3" ph="1"/>
      <c r="BT9835" s="3" ph="1"/>
    </row>
    <row r="9851" spans="71:72" ht="21" x14ac:dyDescent="0.15">
      <c r="BS9851" s="3" ph="1"/>
      <c r="BT9851" s="3" ph="1"/>
    </row>
    <row r="9867" spans="71:72" ht="21" x14ac:dyDescent="0.15">
      <c r="BS9867" s="3" ph="1"/>
      <c r="BT9867" s="3" ph="1"/>
    </row>
    <row r="9882" spans="71:72" ht="21" x14ac:dyDescent="0.15">
      <c r="BS9882" s="3" ph="1"/>
      <c r="BT9882" s="3" ph="1"/>
    </row>
    <row r="9898" spans="71:72" ht="21" x14ac:dyDescent="0.15">
      <c r="BS9898" s="3" ph="1"/>
      <c r="BT9898" s="3" ph="1"/>
    </row>
    <row r="9903" spans="71:72" ht="21" x14ac:dyDescent="0.15">
      <c r="BS9903" s="3" ph="1"/>
      <c r="BT9903" s="3" ph="1"/>
    </row>
    <row r="9908" spans="71:72" ht="21" x14ac:dyDescent="0.15">
      <c r="BS9908" s="3" ph="1"/>
      <c r="BT9908" s="3" ph="1"/>
    </row>
    <row r="9913" spans="71:72" ht="21" x14ac:dyDescent="0.15">
      <c r="BS9913" s="3" ph="1"/>
      <c r="BT9913" s="3" ph="1"/>
    </row>
    <row r="9918" spans="71:72" ht="21" x14ac:dyDescent="0.15">
      <c r="BS9918" s="3" ph="1"/>
      <c r="BT9918" s="3" ph="1"/>
    </row>
    <row r="9923" spans="71:72" ht="21" x14ac:dyDescent="0.15">
      <c r="BS9923" s="3" ph="1"/>
      <c r="BT9923" s="3" ph="1"/>
    </row>
    <row r="9928" spans="71:72" ht="21" x14ac:dyDescent="0.15">
      <c r="BS9928" s="3" ph="1"/>
      <c r="BT9928" s="3" ph="1"/>
    </row>
    <row r="9936" spans="71:72" ht="21" x14ac:dyDescent="0.15">
      <c r="BS9936" s="3" ph="1"/>
      <c r="BT9936" s="3" ph="1"/>
    </row>
    <row r="9952" spans="71:72" ht="21" x14ac:dyDescent="0.15">
      <c r="BS9952" s="3" ph="1"/>
      <c r="BT9952" s="3" ph="1"/>
    </row>
    <row r="9967" spans="71:72" ht="21" x14ac:dyDescent="0.15">
      <c r="BS9967" s="3" ph="1"/>
      <c r="BT9967" s="3" ph="1"/>
    </row>
    <row r="9983" spans="71:72" ht="21" x14ac:dyDescent="0.15">
      <c r="BS9983" s="3" ph="1"/>
      <c r="BT9983" s="3" ph="1"/>
    </row>
    <row r="10034" spans="71:72" ht="21" x14ac:dyDescent="0.15">
      <c r="BS10034" s="3" ph="1"/>
      <c r="BT10034" s="3" ph="1"/>
    </row>
    <row r="10163" spans="71:72" ht="21" x14ac:dyDescent="0.15">
      <c r="BS10163" s="3" ph="1"/>
      <c r="BT10163" s="3" ph="1"/>
    </row>
    <row r="10179" spans="71:72" ht="21" x14ac:dyDescent="0.15">
      <c r="BS10179" s="3" ph="1"/>
      <c r="BT10179" s="3" ph="1"/>
    </row>
    <row r="10195" spans="71:72" ht="21" x14ac:dyDescent="0.15">
      <c r="BS10195" s="3" ph="1"/>
      <c r="BT10195" s="3" ph="1"/>
    </row>
    <row r="10211" spans="71:72" ht="21" x14ac:dyDescent="0.15">
      <c r="BS10211" s="3" ph="1"/>
      <c r="BT10211" s="3" ph="1"/>
    </row>
    <row r="10227" spans="71:72" ht="21" x14ac:dyDescent="0.15">
      <c r="BS10227" s="3" ph="1"/>
      <c r="BT10227" s="3" ph="1"/>
    </row>
    <row r="10243" spans="71:72" ht="21" x14ac:dyDescent="0.15">
      <c r="BS10243" s="3" ph="1"/>
      <c r="BT10243" s="3" ph="1"/>
    </row>
    <row r="10258" spans="71:72" ht="21" x14ac:dyDescent="0.15">
      <c r="BS10258" s="3" ph="1"/>
      <c r="BT10258" s="3" ph="1"/>
    </row>
    <row r="10274" spans="71:72" ht="21" x14ac:dyDescent="0.15">
      <c r="BS10274" s="3" ph="1"/>
      <c r="BT10274" s="3" ph="1"/>
    </row>
    <row r="10279" spans="71:72" ht="21" x14ac:dyDescent="0.15">
      <c r="BS10279" s="3" ph="1"/>
      <c r="BT10279" s="3" ph="1"/>
    </row>
    <row r="10284" spans="71:72" ht="21" x14ac:dyDescent="0.15">
      <c r="BS10284" s="3" ph="1"/>
      <c r="BT10284" s="3" ph="1"/>
    </row>
    <row r="10289" spans="71:72" ht="21" x14ac:dyDescent="0.15">
      <c r="BS10289" s="3" ph="1"/>
      <c r="BT10289" s="3" ph="1"/>
    </row>
    <row r="10294" spans="71:72" ht="21" x14ac:dyDescent="0.15">
      <c r="BS10294" s="3" ph="1"/>
      <c r="BT10294" s="3" ph="1"/>
    </row>
    <row r="10299" spans="71:72" ht="21" x14ac:dyDescent="0.15">
      <c r="BS10299" s="3" ph="1"/>
      <c r="BT10299" s="3" ph="1"/>
    </row>
    <row r="10304" spans="71:72" ht="21" x14ac:dyDescent="0.15">
      <c r="BS10304" s="3" ph="1"/>
      <c r="BT10304" s="3" ph="1"/>
    </row>
    <row r="10306" spans="71:72" ht="21" x14ac:dyDescent="0.15">
      <c r="BS10306" s="3" ph="1"/>
      <c r="BT10306" s="3" ph="1"/>
    </row>
    <row r="10384" spans="71:72" ht="21" x14ac:dyDescent="0.15">
      <c r="BS10384" s="3" ph="1"/>
      <c r="BT10384" s="3" ph="1"/>
    </row>
    <row r="10513" spans="71:72" ht="21" x14ac:dyDescent="0.15">
      <c r="BS10513" s="3" ph="1"/>
      <c r="BT10513" s="3" ph="1"/>
    </row>
    <row r="10529" spans="71:72" ht="21" x14ac:dyDescent="0.15">
      <c r="BS10529" s="3" ph="1"/>
      <c r="BT10529" s="3" ph="1"/>
    </row>
    <row r="10545" spans="71:72" ht="21" x14ac:dyDescent="0.15">
      <c r="BS10545" s="3" ph="1"/>
      <c r="BT10545" s="3" ph="1"/>
    </row>
    <row r="10561" spans="71:72" ht="21" x14ac:dyDescent="0.15">
      <c r="BS10561" s="3" ph="1"/>
      <c r="BT10561" s="3" ph="1"/>
    </row>
    <row r="10577" spans="71:72" ht="21" x14ac:dyDescent="0.15">
      <c r="BS10577" s="3" ph="1"/>
      <c r="BT10577" s="3" ph="1"/>
    </row>
    <row r="10593" spans="71:72" ht="21" x14ac:dyDescent="0.15">
      <c r="BS10593" s="3" ph="1"/>
      <c r="BT10593" s="3" ph="1"/>
    </row>
    <row r="10608" spans="71:72" ht="21" x14ac:dyDescent="0.15">
      <c r="BS10608" s="3" ph="1"/>
      <c r="BT10608" s="3" ph="1"/>
    </row>
    <row r="10624" spans="71:72" ht="21" x14ac:dyDescent="0.15">
      <c r="BS10624" s="3" ph="1"/>
      <c r="BT10624" s="3" ph="1"/>
    </row>
    <row r="10749" spans="71:72" ht="21" x14ac:dyDescent="0.15">
      <c r="BS10749" s="3" ph="1"/>
      <c r="BT10749" s="3" ph="1"/>
    </row>
    <row r="10878" spans="71:72" ht="21" x14ac:dyDescent="0.15">
      <c r="BS10878" s="3" ph="1"/>
      <c r="BT10878" s="3" ph="1"/>
    </row>
    <row r="10894" spans="71:72" ht="21" x14ac:dyDescent="0.15">
      <c r="BS10894" s="3" ph="1"/>
      <c r="BT10894" s="3" ph="1"/>
    </row>
    <row r="10910" spans="71:72" ht="21" x14ac:dyDescent="0.15">
      <c r="BS10910" s="3" ph="1"/>
      <c r="BT10910" s="3" ph="1"/>
    </row>
    <row r="10926" spans="71:72" ht="21" x14ac:dyDescent="0.15">
      <c r="BS10926" s="3" ph="1"/>
      <c r="BT10926" s="3" ph="1"/>
    </row>
    <row r="10942" spans="71:72" ht="21" x14ac:dyDescent="0.15">
      <c r="BS10942" s="3" ph="1"/>
      <c r="BT10942" s="3" ph="1"/>
    </row>
    <row r="10958" spans="71:72" ht="21" x14ac:dyDescent="0.15">
      <c r="BS10958" s="3" ph="1"/>
      <c r="BT10958" s="3" ph="1"/>
    </row>
    <row r="10973" spans="71:72" ht="21" x14ac:dyDescent="0.15">
      <c r="BS10973" s="3" ph="1"/>
      <c r="BT10973" s="3" ph="1"/>
    </row>
    <row r="10989" spans="71:72" ht="21" x14ac:dyDescent="0.15">
      <c r="BS10989" s="3" ph="1"/>
      <c r="BT10989" s="3" ph="1"/>
    </row>
    <row r="11040" spans="71:72" ht="21" x14ac:dyDescent="0.15">
      <c r="BS11040" s="3" ph="1"/>
      <c r="BT11040" s="3" ph="1"/>
    </row>
    <row r="11169" spans="71:72" ht="21" x14ac:dyDescent="0.15">
      <c r="BS11169" s="3" ph="1"/>
      <c r="BT11169" s="3" ph="1"/>
    </row>
    <row r="11185" spans="71:72" ht="21" x14ac:dyDescent="0.15">
      <c r="BS11185" s="3" ph="1"/>
      <c r="BT11185" s="3" ph="1"/>
    </row>
    <row r="11201" spans="71:72" ht="21" x14ac:dyDescent="0.15">
      <c r="BS11201" s="3" ph="1"/>
      <c r="BT11201" s="3" ph="1"/>
    </row>
    <row r="11217" spans="71:72" ht="21" x14ac:dyDescent="0.15">
      <c r="BS11217" s="3" ph="1"/>
      <c r="BT11217" s="3" ph="1"/>
    </row>
    <row r="11233" spans="71:72" ht="21" x14ac:dyDescent="0.15">
      <c r="BS11233" s="3" ph="1"/>
      <c r="BT11233" s="3" ph="1"/>
    </row>
    <row r="11249" spans="71:72" ht="21" x14ac:dyDescent="0.15">
      <c r="BS11249" s="3" ph="1"/>
      <c r="BT11249" s="3" ph="1"/>
    </row>
    <row r="11264" spans="71:72" ht="21" x14ac:dyDescent="0.15">
      <c r="BS11264" s="3" ph="1"/>
      <c r="BT11264" s="3" ph="1"/>
    </row>
    <row r="11280" spans="71:72" ht="21" x14ac:dyDescent="0.15">
      <c r="BS11280" s="3" ph="1"/>
      <c r="BT11280" s="3" ph="1"/>
    </row>
    <row r="11285" spans="71:72" ht="21" x14ac:dyDescent="0.15">
      <c r="BS11285" s="3" ph="1"/>
      <c r="BT11285" s="3" ph="1"/>
    </row>
    <row r="11290" spans="71:72" ht="21" x14ac:dyDescent="0.15">
      <c r="BS11290" s="3" ph="1"/>
      <c r="BT11290" s="3" ph="1"/>
    </row>
    <row r="11295" spans="71:72" ht="21" x14ac:dyDescent="0.15">
      <c r="BS11295" s="3" ph="1"/>
      <c r="BT11295" s="3" ph="1"/>
    </row>
    <row r="11300" spans="71:72" ht="21" x14ac:dyDescent="0.15">
      <c r="BS11300" s="3" ph="1"/>
      <c r="BT11300" s="3" ph="1"/>
    </row>
    <row r="11305" spans="71:72" ht="21" x14ac:dyDescent="0.15">
      <c r="BS11305" s="3" ph="1"/>
      <c r="BT11305" s="3" ph="1"/>
    </row>
    <row r="11310" spans="71:72" ht="21" x14ac:dyDescent="0.15">
      <c r="BS11310" s="3" ph="1"/>
      <c r="BT11310" s="3" ph="1"/>
    </row>
    <row r="11318" spans="71:72" ht="21" x14ac:dyDescent="0.15">
      <c r="BS11318" s="3" ph="1"/>
      <c r="BT11318" s="3" ph="1"/>
    </row>
    <row r="11334" spans="71:72" ht="21" x14ac:dyDescent="0.15">
      <c r="BS11334" s="3" ph="1"/>
      <c r="BT11334" s="3" ph="1"/>
    </row>
    <row r="11349" spans="71:72" ht="21" x14ac:dyDescent="0.15">
      <c r="BS11349" s="3" ph="1"/>
      <c r="BT11349" s="3" ph="1"/>
    </row>
    <row r="11365" spans="71:72" ht="21" x14ac:dyDescent="0.15">
      <c r="BS11365" s="3" ph="1"/>
      <c r="BT11365" s="3" ph="1"/>
    </row>
    <row r="11416" spans="71:72" ht="21" x14ac:dyDescent="0.15">
      <c r="BS11416" s="3" ph="1"/>
      <c r="BT11416" s="3" ph="1"/>
    </row>
    <row r="11545" spans="71:72" ht="21" x14ac:dyDescent="0.15">
      <c r="BS11545" s="3" ph="1"/>
      <c r="BT11545" s="3" ph="1"/>
    </row>
    <row r="11561" spans="71:72" ht="21" x14ac:dyDescent="0.15">
      <c r="BS11561" s="3" ph="1"/>
      <c r="BT11561" s="3" ph="1"/>
    </row>
    <row r="11577" spans="71:72" ht="21" x14ac:dyDescent="0.15">
      <c r="BS11577" s="3" ph="1"/>
      <c r="BT11577" s="3" ph="1"/>
    </row>
    <row r="11593" spans="71:72" ht="21" x14ac:dyDescent="0.15">
      <c r="BS11593" s="3" ph="1"/>
      <c r="BT11593" s="3" ph="1"/>
    </row>
    <row r="11609" spans="71:72" ht="21" x14ac:dyDescent="0.15">
      <c r="BS11609" s="3" ph="1"/>
      <c r="BT11609" s="3" ph="1"/>
    </row>
    <row r="11625" spans="71:72" ht="21" x14ac:dyDescent="0.15">
      <c r="BS11625" s="3" ph="1"/>
      <c r="BT11625" s="3" ph="1"/>
    </row>
    <row r="11640" spans="71:72" ht="21" x14ac:dyDescent="0.15">
      <c r="BS11640" s="3" ph="1"/>
      <c r="BT11640" s="3" ph="1"/>
    </row>
    <row r="11656" spans="71:72" ht="21" x14ac:dyDescent="0.15">
      <c r="BS11656" s="3" ph="1"/>
      <c r="BT11656" s="3" ph="1"/>
    </row>
    <row r="11661" spans="71:72" ht="21" x14ac:dyDescent="0.15">
      <c r="BS11661" s="3" ph="1"/>
      <c r="BT11661" s="3" ph="1"/>
    </row>
    <row r="11666" spans="71:72" ht="21" x14ac:dyDescent="0.15">
      <c r="BS11666" s="3" ph="1"/>
      <c r="BT11666" s="3" ph="1"/>
    </row>
    <row r="11671" spans="71:72" ht="21" x14ac:dyDescent="0.15">
      <c r="BS11671" s="3" ph="1"/>
      <c r="BT11671" s="3" ph="1"/>
    </row>
    <row r="11676" spans="71:72" ht="21" x14ac:dyDescent="0.15">
      <c r="BS11676" s="3" ph="1"/>
      <c r="BT11676" s="3" ph="1"/>
    </row>
    <row r="11681" spans="71:72" ht="21" x14ac:dyDescent="0.15">
      <c r="BS11681" s="3" ph="1"/>
      <c r="BT11681" s="3" ph="1"/>
    </row>
    <row r="11686" spans="71:72" ht="21" x14ac:dyDescent="0.15">
      <c r="BS11686" s="3" ph="1"/>
      <c r="BT11686" s="3" ph="1"/>
    </row>
    <row r="11688" spans="71:72" ht="21" x14ac:dyDescent="0.15">
      <c r="BS11688" s="3" ph="1"/>
      <c r="BT11688" s="3" ph="1"/>
    </row>
    <row r="11703" spans="71:72" ht="21" x14ac:dyDescent="0.15">
      <c r="BS11703" s="3" ph="1"/>
      <c r="BT11703" s="3" ph="1"/>
    </row>
    <row r="11719" spans="71:72" ht="21" x14ac:dyDescent="0.15">
      <c r="BS11719" s="3" ph="1"/>
      <c r="BT11719" s="3" ph="1"/>
    </row>
    <row r="11724" spans="71:72" ht="21" x14ac:dyDescent="0.15">
      <c r="BS11724" s="3" ph="1"/>
      <c r="BT11724" s="3" ph="1"/>
    </row>
    <row r="11729" spans="71:72" ht="21" x14ac:dyDescent="0.15">
      <c r="BS11729" s="3" ph="1"/>
      <c r="BT11729" s="3" ph="1"/>
    </row>
    <row r="11734" spans="71:72" ht="21" x14ac:dyDescent="0.15">
      <c r="BS11734" s="3" ph="1"/>
      <c r="BT11734" s="3" ph="1"/>
    </row>
    <row r="11739" spans="71:72" ht="21" x14ac:dyDescent="0.15">
      <c r="BS11739" s="3" ph="1"/>
      <c r="BT11739" s="3" ph="1"/>
    </row>
    <row r="11744" spans="71:72" ht="21" x14ac:dyDescent="0.15">
      <c r="BS11744" s="3" ph="1"/>
      <c r="BT11744" s="3" ph="1"/>
    </row>
    <row r="11749" spans="71:72" ht="21" x14ac:dyDescent="0.15">
      <c r="BS11749" s="3" ph="1"/>
      <c r="BT11749" s="3" ph="1"/>
    </row>
    <row r="11751" spans="71:72" ht="21" x14ac:dyDescent="0.15">
      <c r="BS11751" s="3" ph="1"/>
      <c r="BT11751" s="3" ph="1"/>
    </row>
    <row r="11829" spans="71:72" ht="21" x14ac:dyDescent="0.15">
      <c r="BS11829" s="3" ph="1"/>
      <c r="BT11829" s="3" ph="1"/>
    </row>
    <row r="11958" spans="71:72" ht="21" x14ac:dyDescent="0.15">
      <c r="BS11958" s="3" ph="1"/>
      <c r="BT11958" s="3" ph="1"/>
    </row>
    <row r="11974" spans="71:72" ht="21" x14ac:dyDescent="0.15">
      <c r="BS11974" s="3" ph="1"/>
      <c r="BT11974" s="3" ph="1"/>
    </row>
    <row r="11990" spans="71:72" ht="21" x14ac:dyDescent="0.15">
      <c r="BS11990" s="3" ph="1"/>
      <c r="BT11990" s="3" ph="1"/>
    </row>
    <row r="12006" spans="71:72" ht="21" x14ac:dyDescent="0.15">
      <c r="BS12006" s="3" ph="1"/>
      <c r="BT12006" s="3" ph="1"/>
    </row>
    <row r="12022" spans="71:72" ht="21" x14ac:dyDescent="0.15">
      <c r="BS12022" s="3" ph="1"/>
      <c r="BT12022" s="3" ph="1"/>
    </row>
    <row r="12038" spans="71:72" ht="21" x14ac:dyDescent="0.15">
      <c r="BS12038" s="3" ph="1"/>
      <c r="BT12038" s="3" ph="1"/>
    </row>
    <row r="12053" spans="71:72" ht="21" x14ac:dyDescent="0.15">
      <c r="BS12053" s="3" ph="1"/>
      <c r="BT12053" s="3" ph="1"/>
    </row>
    <row r="12069" spans="71:72" ht="21" x14ac:dyDescent="0.15">
      <c r="BS12069" s="3" ph="1"/>
      <c r="BT12069" s="3" ph="1"/>
    </row>
    <row r="12194" spans="71:72" ht="21" x14ac:dyDescent="0.15">
      <c r="BS12194" s="3" ph="1"/>
      <c r="BT12194" s="3" ph="1"/>
    </row>
    <row r="12323" spans="71:72" ht="21" x14ac:dyDescent="0.15">
      <c r="BS12323" s="3" ph="1"/>
      <c r="BT12323" s="3" ph="1"/>
    </row>
    <row r="12339" spans="71:72" ht="21" x14ac:dyDescent="0.15">
      <c r="BS12339" s="3" ph="1"/>
      <c r="BT12339" s="3" ph="1"/>
    </row>
    <row r="12355" spans="71:72" ht="21" x14ac:dyDescent="0.15">
      <c r="BS12355" s="3" ph="1"/>
      <c r="BT12355" s="3" ph="1"/>
    </row>
    <row r="12371" spans="71:72" ht="21" x14ac:dyDescent="0.15">
      <c r="BS12371" s="3" ph="1"/>
      <c r="BT12371" s="3" ph="1"/>
    </row>
    <row r="12387" spans="71:72" ht="21" x14ac:dyDescent="0.15">
      <c r="BS12387" s="3" ph="1"/>
      <c r="BT12387" s="3" ph="1"/>
    </row>
    <row r="12403" spans="71:72" ht="21" x14ac:dyDescent="0.15">
      <c r="BS12403" s="3" ph="1"/>
      <c r="BT12403" s="3" ph="1"/>
    </row>
    <row r="12418" spans="71:72" ht="21" x14ac:dyDescent="0.15">
      <c r="BS12418" s="3" ph="1"/>
      <c r="BT12418" s="3" ph="1"/>
    </row>
    <row r="12434" spans="71:72" ht="21" x14ac:dyDescent="0.15">
      <c r="BS12434" s="3" ph="1"/>
      <c r="BT12434" s="3" ph="1"/>
    </row>
    <row r="12485" spans="71:72" ht="21" x14ac:dyDescent="0.15">
      <c r="BS12485" s="3" ph="1"/>
      <c r="BT12485" s="3" ph="1"/>
    </row>
    <row r="12614" spans="71:72" ht="21" x14ac:dyDescent="0.15">
      <c r="BS12614" s="3" ph="1"/>
      <c r="BT12614" s="3" ph="1"/>
    </row>
    <row r="12630" spans="71:72" ht="21" x14ac:dyDescent="0.15">
      <c r="BS12630" s="3" ph="1"/>
      <c r="BT12630" s="3" ph="1"/>
    </row>
    <row r="12646" spans="71:72" ht="21" x14ac:dyDescent="0.15">
      <c r="BS12646" s="3" ph="1"/>
      <c r="BT12646" s="3" ph="1"/>
    </row>
    <row r="12662" spans="71:72" ht="21" x14ac:dyDescent="0.15">
      <c r="BS12662" s="3" ph="1"/>
      <c r="BT12662" s="3" ph="1"/>
    </row>
    <row r="12678" spans="71:72" ht="21" x14ac:dyDescent="0.15">
      <c r="BS12678" s="3" ph="1"/>
      <c r="BT12678" s="3" ph="1"/>
    </row>
    <row r="12694" spans="71:72" ht="21" x14ac:dyDescent="0.15">
      <c r="BS12694" s="3" ph="1"/>
      <c r="BT12694" s="3" ph="1"/>
    </row>
    <row r="12709" spans="71:72" ht="21" x14ac:dyDescent="0.15">
      <c r="BS12709" s="3" ph="1"/>
      <c r="BT12709" s="3" ph="1"/>
    </row>
    <row r="12725" spans="71:72" ht="21" x14ac:dyDescent="0.15">
      <c r="BS12725" s="3" ph="1"/>
      <c r="BT12725" s="3" ph="1"/>
    </row>
    <row r="12730" spans="71:72" ht="21" x14ac:dyDescent="0.15">
      <c r="BS12730" s="3" ph="1"/>
      <c r="BT12730" s="3" ph="1"/>
    </row>
    <row r="12735" spans="71:72" ht="21" x14ac:dyDescent="0.15">
      <c r="BS12735" s="3" ph="1"/>
      <c r="BT12735" s="3" ph="1"/>
    </row>
    <row r="12740" spans="71:72" ht="21" x14ac:dyDescent="0.15">
      <c r="BS12740" s="3" ph="1"/>
      <c r="BT12740" s="3" ph="1"/>
    </row>
    <row r="12745" spans="71:72" ht="21" x14ac:dyDescent="0.15">
      <c r="BS12745" s="3" ph="1"/>
      <c r="BT12745" s="3" ph="1"/>
    </row>
    <row r="12750" spans="71:72" ht="21" x14ac:dyDescent="0.15">
      <c r="BS12750" s="3" ph="1"/>
      <c r="BT12750" s="3" ph="1"/>
    </row>
    <row r="12755" spans="71:72" ht="21" x14ac:dyDescent="0.15">
      <c r="BS12755" s="3" ph="1"/>
      <c r="BT12755" s="3" ph="1"/>
    </row>
    <row r="12763" spans="71:72" ht="21" x14ac:dyDescent="0.15">
      <c r="BS12763" s="3" ph="1"/>
      <c r="BT12763" s="3" ph="1"/>
    </row>
    <row r="12779" spans="71:72" ht="21" x14ac:dyDescent="0.15">
      <c r="BS12779" s="3" ph="1"/>
      <c r="BT12779" s="3" ph="1"/>
    </row>
    <row r="12794" spans="71:72" ht="21" x14ac:dyDescent="0.15">
      <c r="BS12794" s="3" ph="1"/>
      <c r="BT12794" s="3" ph="1"/>
    </row>
    <row r="12810" spans="71:72" ht="21" x14ac:dyDescent="0.15">
      <c r="BS12810" s="3" ph="1"/>
      <c r="BT12810" s="3" ph="1"/>
    </row>
    <row r="12861" spans="71:72" ht="21" x14ac:dyDescent="0.15">
      <c r="BS12861" s="3" ph="1"/>
      <c r="BT12861" s="3" ph="1"/>
    </row>
    <row r="12990" spans="71:72" ht="21" x14ac:dyDescent="0.15">
      <c r="BS12990" s="3" ph="1"/>
      <c r="BT12990" s="3" ph="1"/>
    </row>
    <row r="13006" spans="71:72" ht="21" x14ac:dyDescent="0.15">
      <c r="BS13006" s="3" ph="1"/>
      <c r="BT13006" s="3" ph="1"/>
    </row>
    <row r="13022" spans="71:72" ht="21" x14ac:dyDescent="0.15">
      <c r="BS13022" s="3" ph="1"/>
      <c r="BT13022" s="3" ph="1"/>
    </row>
    <row r="13038" spans="71:72" ht="21" x14ac:dyDescent="0.15">
      <c r="BS13038" s="3" ph="1"/>
      <c r="BT13038" s="3" ph="1"/>
    </row>
    <row r="13054" spans="71:72" ht="21" x14ac:dyDescent="0.15">
      <c r="BS13054" s="3" ph="1"/>
      <c r="BT13054" s="3" ph="1"/>
    </row>
    <row r="13070" spans="71:72" ht="21" x14ac:dyDescent="0.15">
      <c r="BS13070" s="3" ph="1"/>
      <c r="BT13070" s="3" ph="1"/>
    </row>
    <row r="13085" spans="71:72" ht="21" x14ac:dyDescent="0.15">
      <c r="BS13085" s="3" ph="1"/>
      <c r="BT13085" s="3" ph="1"/>
    </row>
    <row r="13101" spans="71:72" ht="21" x14ac:dyDescent="0.15">
      <c r="BS13101" s="3" ph="1"/>
      <c r="BT13101" s="3" ph="1"/>
    </row>
    <row r="13106" spans="71:72" ht="21" x14ac:dyDescent="0.15">
      <c r="BS13106" s="3" ph="1"/>
      <c r="BT13106" s="3" ph="1"/>
    </row>
    <row r="13111" spans="71:72" ht="21" x14ac:dyDescent="0.15">
      <c r="BS13111" s="3" ph="1"/>
      <c r="BT13111" s="3" ph="1"/>
    </row>
    <row r="13116" spans="71:72" ht="21" x14ac:dyDescent="0.15">
      <c r="BS13116" s="3" ph="1"/>
      <c r="BT13116" s="3" ph="1"/>
    </row>
    <row r="13121" spans="71:72" ht="21" x14ac:dyDescent="0.15">
      <c r="BS13121" s="3" ph="1"/>
      <c r="BT13121" s="3" ph="1"/>
    </row>
    <row r="13126" spans="71:72" ht="21" x14ac:dyDescent="0.15">
      <c r="BS13126" s="3" ph="1"/>
      <c r="BT13126" s="3" ph="1"/>
    </row>
    <row r="13131" spans="71:72" ht="21" x14ac:dyDescent="0.15">
      <c r="BS13131" s="3" ph="1"/>
      <c r="BT13131" s="3" ph="1"/>
    </row>
    <row r="13133" spans="71:72" ht="21" x14ac:dyDescent="0.15">
      <c r="BS13133" s="3" ph="1"/>
      <c r="BT13133" s="3" ph="1"/>
    </row>
    <row r="13134" spans="71:72" ht="21" x14ac:dyDescent="0.15">
      <c r="BS13134" s="3" ph="1"/>
      <c r="BT13134" s="3" ph="1"/>
    </row>
    <row r="13150" spans="71:72" ht="21" x14ac:dyDescent="0.15">
      <c r="BS13150" s="3" ph="1"/>
      <c r="BT13150" s="3" ph="1"/>
    </row>
    <row r="13166" spans="71:72" ht="21" x14ac:dyDescent="0.15">
      <c r="BS13166" s="3" ph="1"/>
      <c r="BT13166" s="3" ph="1"/>
    </row>
    <row r="13182" spans="71:72" ht="21" x14ac:dyDescent="0.15">
      <c r="BS13182" s="3" ph="1"/>
      <c r="BT13182" s="3" ph="1"/>
    </row>
    <row r="13197" spans="71:72" ht="21" x14ac:dyDescent="0.15">
      <c r="BS13197" s="3" ph="1"/>
      <c r="BT13197" s="3" ph="1"/>
    </row>
    <row r="13213" spans="71:72" ht="21" x14ac:dyDescent="0.15">
      <c r="BS13213" s="3" ph="1"/>
      <c r="BT13213" s="3" ph="1"/>
    </row>
    <row r="13218" spans="71:72" ht="21" x14ac:dyDescent="0.15">
      <c r="BS13218" s="3" ph="1"/>
      <c r="BT13218" s="3" ph="1"/>
    </row>
    <row r="13223" spans="71:72" ht="21" x14ac:dyDescent="0.15">
      <c r="BS13223" s="3" ph="1"/>
      <c r="BT13223" s="3" ph="1"/>
    </row>
    <row r="13228" spans="71:72" ht="21" x14ac:dyDescent="0.15">
      <c r="BS13228" s="3" ph="1"/>
      <c r="BT13228" s="3" ph="1"/>
    </row>
    <row r="13233" spans="71:72" ht="21" x14ac:dyDescent="0.15">
      <c r="BS13233" s="3" ph="1"/>
      <c r="BT13233" s="3" ph="1"/>
    </row>
    <row r="13238" spans="71:72" ht="21" x14ac:dyDescent="0.15">
      <c r="BS13238" s="3" ph="1"/>
      <c r="BT13238" s="3" ph="1"/>
    </row>
    <row r="13243" spans="71:72" ht="21" x14ac:dyDescent="0.15">
      <c r="BS13243" s="3" ph="1"/>
      <c r="BT13243" s="3" ph="1"/>
    </row>
    <row r="13251" spans="71:72" ht="21" x14ac:dyDescent="0.15">
      <c r="BS13251" s="3" ph="1"/>
      <c r="BT13251" s="3" ph="1"/>
    </row>
    <row r="13267" spans="71:72" ht="21" x14ac:dyDescent="0.15">
      <c r="BS13267" s="3" ph="1"/>
      <c r="BT13267" s="3" ph="1"/>
    </row>
    <row r="13282" spans="71:72" ht="21" x14ac:dyDescent="0.15">
      <c r="BS13282" s="3" ph="1"/>
      <c r="BT13282" s="3" ph="1"/>
    </row>
    <row r="13298" spans="71:72" ht="21" x14ac:dyDescent="0.15">
      <c r="BS13298" s="3" ph="1"/>
      <c r="BT13298" s="3" ph="1"/>
    </row>
    <row r="13349" spans="71:72" ht="21" x14ac:dyDescent="0.15">
      <c r="BS13349" s="3" ph="1"/>
      <c r="BT13349" s="3" ph="1"/>
    </row>
    <row r="13478" spans="71:72" ht="21" x14ac:dyDescent="0.15">
      <c r="BS13478" s="3" ph="1"/>
      <c r="BT13478" s="3" ph="1"/>
    </row>
    <row r="13494" spans="71:72" ht="21" x14ac:dyDescent="0.15">
      <c r="BS13494" s="3" ph="1"/>
      <c r="BT13494" s="3" ph="1"/>
    </row>
    <row r="13510" spans="71:72" ht="21" x14ac:dyDescent="0.15">
      <c r="BS13510" s="3" ph="1"/>
      <c r="BT13510" s="3" ph="1"/>
    </row>
    <row r="13526" spans="71:72" ht="21" x14ac:dyDescent="0.15">
      <c r="BS13526" s="3" ph="1"/>
      <c r="BT13526" s="3" ph="1"/>
    </row>
    <row r="13542" spans="71:72" ht="21" x14ac:dyDescent="0.15">
      <c r="BS13542" s="3" ph="1"/>
      <c r="BT13542" s="3" ph="1"/>
    </row>
    <row r="13558" spans="71:72" ht="21" x14ac:dyDescent="0.15">
      <c r="BS13558" s="3" ph="1"/>
      <c r="BT13558" s="3" ph="1"/>
    </row>
    <row r="13573" spans="71:72" ht="21" x14ac:dyDescent="0.15">
      <c r="BS13573" s="3" ph="1"/>
      <c r="BT13573" s="3" ph="1"/>
    </row>
    <row r="13589" spans="71:72" ht="21" x14ac:dyDescent="0.15">
      <c r="BS13589" s="3" ph="1"/>
      <c r="BT13589" s="3" ph="1"/>
    </row>
    <row r="13594" spans="71:72" ht="21" x14ac:dyDescent="0.15">
      <c r="BS13594" s="3" ph="1"/>
      <c r="BT13594" s="3" ph="1"/>
    </row>
    <row r="13599" spans="71:72" ht="21" x14ac:dyDescent="0.15">
      <c r="BS13599" s="3" ph="1"/>
      <c r="BT13599" s="3" ph="1"/>
    </row>
    <row r="13604" spans="71:72" ht="21" x14ac:dyDescent="0.15">
      <c r="BS13604" s="3" ph="1"/>
      <c r="BT13604" s="3" ph="1"/>
    </row>
    <row r="13609" spans="71:72" ht="21" x14ac:dyDescent="0.15">
      <c r="BS13609" s="3" ph="1"/>
      <c r="BT13609" s="3" ph="1"/>
    </row>
    <row r="13614" spans="71:72" ht="21" x14ac:dyDescent="0.15">
      <c r="BS13614" s="3" ph="1"/>
      <c r="BT13614" s="3" ph="1"/>
    </row>
    <row r="13619" spans="71:72" ht="21" x14ac:dyDescent="0.15">
      <c r="BS13619" s="3" ph="1"/>
      <c r="BT13619" s="3" ph="1"/>
    </row>
    <row r="13621" spans="71:72" ht="21" x14ac:dyDescent="0.15">
      <c r="BS13621" s="3" ph="1"/>
      <c r="BT13621" s="3" ph="1"/>
    </row>
    <row r="13622" spans="71:72" ht="21" x14ac:dyDescent="0.15">
      <c r="BS13622" s="3" ph="1"/>
      <c r="BT13622" s="3" ph="1"/>
    </row>
    <row r="13624" spans="71:72" ht="21" x14ac:dyDescent="0.15">
      <c r="BS13624" s="3" ph="1"/>
      <c r="BT13624" s="3" ph="1"/>
    </row>
    <row r="13625" spans="71:72" ht="21" x14ac:dyDescent="0.15">
      <c r="BS13625" s="3" ph="1"/>
      <c r="BT13625" s="3" ph="1"/>
    </row>
    <row r="13627" spans="71:72" ht="21" x14ac:dyDescent="0.15">
      <c r="BS13627" s="3" ph="1"/>
      <c r="BT13627" s="3" ph="1"/>
    </row>
    <row r="13628" spans="71:72" ht="21" x14ac:dyDescent="0.15">
      <c r="BS13628" s="3" ph="1"/>
      <c r="BT13628" s="3" ph="1"/>
    </row>
    <row r="13630" spans="71:72" ht="21" x14ac:dyDescent="0.15">
      <c r="BS13630" s="3" ph="1"/>
      <c r="BT13630" s="3" ph="1"/>
    </row>
    <row r="13631" spans="71:72" ht="21" x14ac:dyDescent="0.15">
      <c r="BS13631" s="3" ph="1"/>
      <c r="BT13631" s="3" ph="1"/>
    </row>
    <row r="13633" spans="71:72" ht="21" x14ac:dyDescent="0.15">
      <c r="BS13633" s="3" ph="1"/>
      <c r="BT13633" s="3" ph="1"/>
    </row>
    <row r="13634" spans="71:72" ht="21" x14ac:dyDescent="0.15">
      <c r="BS13634" s="3" ph="1"/>
      <c r="BT13634" s="3" ph="1"/>
    </row>
    <row r="13637" spans="71:72" ht="21" x14ac:dyDescent="0.15">
      <c r="BS13637" s="3" ph="1"/>
      <c r="BT13637" s="3" ph="1"/>
    </row>
    <row r="13638" spans="71:72" ht="21" x14ac:dyDescent="0.15">
      <c r="BS13638" s="3" ph="1"/>
      <c r="BT13638" s="3" ph="1"/>
    </row>
    <row r="13640" spans="71:72" ht="21" x14ac:dyDescent="0.15">
      <c r="BS13640" s="3" ph="1"/>
      <c r="BT13640" s="3" ph="1"/>
    </row>
    <row r="13641" spans="71:72" ht="21" x14ac:dyDescent="0.15">
      <c r="BS13641" s="3" ph="1"/>
      <c r="BT13641" s="3" ph="1"/>
    </row>
    <row r="13643" spans="71:72" ht="21" x14ac:dyDescent="0.15">
      <c r="BS13643" s="3" ph="1"/>
      <c r="BT13643" s="3" ph="1"/>
    </row>
    <row r="13644" spans="71:72" ht="21" x14ac:dyDescent="0.15">
      <c r="BS13644" s="3" ph="1"/>
      <c r="BT13644" s="3" ph="1"/>
    </row>
    <row r="13649" spans="71:72" ht="21" x14ac:dyDescent="0.15">
      <c r="BS13649" s="3" ph="1"/>
      <c r="BT13649" s="3" ph="1"/>
    </row>
    <row r="13651" spans="71:72" ht="21" x14ac:dyDescent="0.15">
      <c r="BS13651" s="3" ph="1"/>
      <c r="BT13651" s="3" ph="1"/>
    </row>
    <row r="13652" spans="71:72" ht="21" x14ac:dyDescent="0.15">
      <c r="BS13652" s="3" ph="1"/>
      <c r="BT13652" s="3" ph="1"/>
    </row>
    <row r="13654" spans="71:72" ht="21" x14ac:dyDescent="0.15">
      <c r="BS13654" s="3" ph="1"/>
      <c r="BT13654" s="3" ph="1"/>
    </row>
    <row r="13655" spans="71:72" ht="21" x14ac:dyDescent="0.15">
      <c r="BS13655" s="3" ph="1"/>
      <c r="BT13655" s="3" ph="1"/>
    </row>
    <row r="13657" spans="71:72" ht="21" x14ac:dyDescent="0.15">
      <c r="BS13657" s="3" ph="1"/>
      <c r="BT13657" s="3" ph="1"/>
    </row>
    <row r="13658" spans="71:72" ht="21" x14ac:dyDescent="0.15">
      <c r="BS13658" s="3" ph="1"/>
      <c r="BT13658" s="3" ph="1"/>
    </row>
    <row r="13660" spans="71:72" ht="21" x14ac:dyDescent="0.15">
      <c r="BS13660" s="3" ph="1"/>
      <c r="BT13660" s="3" ph="1"/>
    </row>
    <row r="13661" spans="71:72" ht="21" x14ac:dyDescent="0.15">
      <c r="BS13661" s="3" ph="1"/>
      <c r="BT13661" s="3" ph="1"/>
    </row>
    <row r="13663" spans="71:72" ht="21" x14ac:dyDescent="0.15">
      <c r="BS13663" s="3" ph="1"/>
      <c r="BT13663" s="3" ph="1"/>
    </row>
    <row r="13664" spans="71:72" ht="21" x14ac:dyDescent="0.15">
      <c r="BS13664" s="3" ph="1"/>
      <c r="BT13664" s="3" ph="1"/>
    </row>
    <row r="13667" spans="71:72" ht="21" x14ac:dyDescent="0.15">
      <c r="BS13667" s="3" ph="1"/>
      <c r="BT13667" s="3" ph="1"/>
    </row>
    <row r="13668" spans="71:72" ht="21" x14ac:dyDescent="0.15">
      <c r="BS13668" s="3" ph="1"/>
      <c r="BT13668" s="3" ph="1"/>
    </row>
    <row r="13670" spans="71:72" ht="21" x14ac:dyDescent="0.15">
      <c r="BS13670" s="3" ph="1"/>
      <c r="BT13670" s="3" ph="1"/>
    </row>
    <row r="13671" spans="71:72" ht="21" x14ac:dyDescent="0.15">
      <c r="BS13671" s="3" ph="1"/>
      <c r="BT13671" s="3" ph="1"/>
    </row>
    <row r="13673" spans="71:72" ht="21" x14ac:dyDescent="0.15">
      <c r="BS13673" s="3" ph="1"/>
      <c r="BT13673" s="3" ph="1"/>
    </row>
    <row r="13674" spans="71:72" ht="21" x14ac:dyDescent="0.15">
      <c r="BS13674" s="3" ph="1"/>
      <c r="BT13674" s="3" ph="1"/>
    </row>
    <row r="13701" spans="71:72" ht="21" x14ac:dyDescent="0.15">
      <c r="BS13701" s="3" ph="1"/>
      <c r="BT13701" s="3" ph="1"/>
    </row>
    <row r="13830" spans="71:72" ht="21" x14ac:dyDescent="0.15">
      <c r="BS13830" s="3" ph="1"/>
      <c r="BT13830" s="3" ph="1"/>
    </row>
    <row r="13846" spans="71:72" ht="21" x14ac:dyDescent="0.15">
      <c r="BS13846" s="3" ph="1"/>
      <c r="BT13846" s="3" ph="1"/>
    </row>
    <row r="13862" spans="71:72" ht="21" x14ac:dyDescent="0.15">
      <c r="BS13862" s="3" ph="1"/>
      <c r="BT13862" s="3" ph="1"/>
    </row>
    <row r="13878" spans="71:72" ht="21" x14ac:dyDescent="0.15">
      <c r="BS13878" s="3" ph="1"/>
      <c r="BT13878" s="3" ph="1"/>
    </row>
    <row r="13894" spans="71:72" ht="21" x14ac:dyDescent="0.15">
      <c r="BS13894" s="3" ph="1"/>
      <c r="BT13894" s="3" ph="1"/>
    </row>
    <row r="13910" spans="71:72" ht="21" x14ac:dyDescent="0.15">
      <c r="BS13910" s="3" ph="1"/>
      <c r="BT13910" s="3" ph="1"/>
    </row>
    <row r="13925" spans="71:72" ht="21" x14ac:dyDescent="0.15">
      <c r="BS13925" s="3" ph="1"/>
      <c r="BT13925" s="3" ph="1"/>
    </row>
    <row r="13941" spans="71:72" ht="21" x14ac:dyDescent="0.15">
      <c r="BS13941" s="3" ph="1"/>
      <c r="BT13941" s="3" ph="1"/>
    </row>
    <row r="13946" spans="71:72" ht="21" x14ac:dyDescent="0.15">
      <c r="BS13946" s="3" ph="1"/>
      <c r="BT13946" s="3" ph="1"/>
    </row>
    <row r="13951" spans="71:72" ht="21" x14ac:dyDescent="0.15">
      <c r="BS13951" s="3" ph="1"/>
      <c r="BT13951" s="3" ph="1"/>
    </row>
    <row r="13956" spans="71:72" ht="21" x14ac:dyDescent="0.15">
      <c r="BS13956" s="3" ph="1"/>
      <c r="BT13956" s="3" ph="1"/>
    </row>
    <row r="13961" spans="71:72" ht="21" x14ac:dyDescent="0.15">
      <c r="BS13961" s="3" ph="1"/>
      <c r="BT13961" s="3" ph="1"/>
    </row>
    <row r="13966" spans="71:72" ht="21" x14ac:dyDescent="0.15">
      <c r="BS13966" s="3" ph="1"/>
      <c r="BT13966" s="3" ph="1"/>
    </row>
    <row r="13971" spans="71:72" ht="21" x14ac:dyDescent="0.15">
      <c r="BS13971" s="3" ph="1"/>
      <c r="BT13971" s="3" ph="1"/>
    </row>
    <row r="13973" spans="71:72" ht="21" x14ac:dyDescent="0.15">
      <c r="BS13973" s="3" ph="1"/>
      <c r="BT13973" s="3" ph="1"/>
    </row>
    <row r="13974" spans="71:72" ht="21" x14ac:dyDescent="0.15">
      <c r="BS13974" s="3" ph="1"/>
      <c r="BT13974" s="3" ph="1"/>
    </row>
    <row r="13976" spans="71:72" ht="21" x14ac:dyDescent="0.15">
      <c r="BS13976" s="3" ph="1"/>
      <c r="BT13976" s="3" ph="1"/>
    </row>
    <row r="13977" spans="71:72" ht="21" x14ac:dyDescent="0.15">
      <c r="BS13977" s="3" ph="1"/>
      <c r="BT13977" s="3" ph="1"/>
    </row>
    <row r="13979" spans="71:72" ht="21" x14ac:dyDescent="0.15">
      <c r="BS13979" s="3" ph="1"/>
      <c r="BT13979" s="3" ph="1"/>
    </row>
    <row r="13980" spans="71:72" ht="21" x14ac:dyDescent="0.15">
      <c r="BS13980" s="3" ph="1"/>
      <c r="BT13980" s="3" ph="1"/>
    </row>
    <row r="13982" spans="71:72" ht="21" x14ac:dyDescent="0.15">
      <c r="BS13982" s="3" ph="1"/>
      <c r="BT13982" s="3" ph="1"/>
    </row>
    <row r="13983" spans="71:72" ht="21" x14ac:dyDescent="0.15">
      <c r="BS13983" s="3" ph="1"/>
      <c r="BT13983" s="3" ph="1"/>
    </row>
    <row r="13985" spans="71:72" ht="21" x14ac:dyDescent="0.15">
      <c r="BS13985" s="3" ph="1"/>
      <c r="BT13985" s="3" ph="1"/>
    </row>
    <row r="13986" spans="71:72" ht="21" x14ac:dyDescent="0.15">
      <c r="BS13986" s="3" ph="1"/>
      <c r="BT13986" s="3" ph="1"/>
    </row>
    <row r="13989" spans="71:72" ht="21" x14ac:dyDescent="0.15">
      <c r="BS13989" s="3" ph="1"/>
      <c r="BT13989" s="3" ph="1"/>
    </row>
    <row r="13990" spans="71:72" ht="21" x14ac:dyDescent="0.15">
      <c r="BS13990" s="3" ph="1"/>
      <c r="BT13990" s="3" ph="1"/>
    </row>
    <row r="13992" spans="71:72" ht="21" x14ac:dyDescent="0.15">
      <c r="BS13992" s="3" ph="1"/>
      <c r="BT13992" s="3" ph="1"/>
    </row>
    <row r="13993" spans="71:72" ht="21" x14ac:dyDescent="0.15">
      <c r="BS13993" s="3" ph="1"/>
      <c r="BT13993" s="3" ph="1"/>
    </row>
    <row r="13995" spans="71:72" ht="21" x14ac:dyDescent="0.15">
      <c r="BS13995" s="3" ph="1"/>
      <c r="BT13995" s="3" ph="1"/>
    </row>
    <row r="13996" spans="71:72" ht="21" x14ac:dyDescent="0.15">
      <c r="BS13996" s="3" ph="1"/>
      <c r="BT13996" s="3" ph="1"/>
    </row>
    <row r="14001" spans="71:72" ht="21" x14ac:dyDescent="0.15">
      <c r="BS14001" s="3" ph="1"/>
      <c r="BT14001" s="3" ph="1"/>
    </row>
    <row r="14003" spans="71:72" ht="21" x14ac:dyDescent="0.15">
      <c r="BS14003" s="3" ph="1"/>
      <c r="BT14003" s="3" ph="1"/>
    </row>
    <row r="14004" spans="71:72" ht="21" x14ac:dyDescent="0.15">
      <c r="BS14004" s="3" ph="1"/>
      <c r="BT14004" s="3" ph="1"/>
    </row>
    <row r="14006" spans="71:72" ht="21" x14ac:dyDescent="0.15">
      <c r="BS14006" s="3" ph="1"/>
      <c r="BT14006" s="3" ph="1"/>
    </row>
    <row r="14007" spans="71:72" ht="21" x14ac:dyDescent="0.15">
      <c r="BS14007" s="3" ph="1"/>
      <c r="BT14007" s="3" ph="1"/>
    </row>
    <row r="14009" spans="71:72" ht="21" x14ac:dyDescent="0.15">
      <c r="BS14009" s="3" ph="1"/>
      <c r="BT14009" s="3" ph="1"/>
    </row>
    <row r="14010" spans="71:72" ht="21" x14ac:dyDescent="0.15">
      <c r="BS14010" s="3" ph="1"/>
      <c r="BT14010" s="3" ph="1"/>
    </row>
    <row r="14012" spans="71:72" ht="21" x14ac:dyDescent="0.15">
      <c r="BS14012" s="3" ph="1"/>
      <c r="BT14012" s="3" ph="1"/>
    </row>
    <row r="14013" spans="71:72" ht="21" x14ac:dyDescent="0.15">
      <c r="BS14013" s="3" ph="1"/>
      <c r="BT14013" s="3" ph="1"/>
    </row>
    <row r="14015" spans="71:72" ht="21" x14ac:dyDescent="0.15">
      <c r="BS14015" s="3" ph="1"/>
      <c r="BT14015" s="3" ph="1"/>
    </row>
    <row r="14016" spans="71:72" ht="21" x14ac:dyDescent="0.15">
      <c r="BS14016" s="3" ph="1"/>
      <c r="BT14016" s="3" ph="1"/>
    </row>
    <row r="14019" spans="71:72" ht="21" x14ac:dyDescent="0.15">
      <c r="BS14019" s="3" ph="1"/>
      <c r="BT14019" s="3" ph="1"/>
    </row>
    <row r="14020" spans="71:72" ht="21" x14ac:dyDescent="0.15">
      <c r="BS14020" s="3" ph="1"/>
      <c r="BT14020" s="3" ph="1"/>
    </row>
    <row r="14022" spans="71:72" ht="21" x14ac:dyDescent="0.15">
      <c r="BS14022" s="3" ph="1"/>
      <c r="BT14022" s="3" ph="1"/>
    </row>
    <row r="14023" spans="71:72" ht="21" x14ac:dyDescent="0.15">
      <c r="BS14023" s="3" ph="1"/>
      <c r="BT14023" s="3" ph="1"/>
    </row>
    <row r="14025" spans="71:72" ht="21" x14ac:dyDescent="0.15">
      <c r="BS14025" s="3" ph="1"/>
      <c r="BT14025" s="3" ph="1"/>
    </row>
    <row r="14026" spans="71:72" ht="21" x14ac:dyDescent="0.15">
      <c r="BS14026" s="3" ph="1"/>
      <c r="BT14026" s="3" ph="1"/>
    </row>
    <row r="14028" spans="71:72" ht="21" x14ac:dyDescent="0.15">
      <c r="BS14028" s="3" ph="1"/>
      <c r="BT14028" s="3" ph="1"/>
    </row>
    <row r="14036" spans="71:72" ht="21" x14ac:dyDescent="0.15">
      <c r="BS14036" s="3" ph="1"/>
      <c r="BT14036" s="3" ph="1"/>
    </row>
    <row r="14052" spans="71:72" ht="21" x14ac:dyDescent="0.15">
      <c r="BS14052" s="3" ph="1"/>
      <c r="BT14052" s="3" ph="1"/>
    </row>
    <row r="14067" spans="71:72" ht="21" x14ac:dyDescent="0.15">
      <c r="BS14067" s="3" ph="1"/>
      <c r="BT14067" s="3" ph="1"/>
    </row>
    <row r="14083" spans="71:72" ht="21" x14ac:dyDescent="0.15">
      <c r="BS14083" s="3" ph="1"/>
      <c r="BT14083" s="3" ph="1"/>
    </row>
    <row r="14134" spans="71:72" ht="21" x14ac:dyDescent="0.15">
      <c r="BS14134" s="3" ph="1"/>
      <c r="BT14134" s="3" ph="1"/>
    </row>
    <row r="14263" spans="71:72" ht="21" x14ac:dyDescent="0.15">
      <c r="BS14263" s="3" ph="1"/>
      <c r="BT14263" s="3" ph="1"/>
    </row>
    <row r="14279" spans="71:72" ht="21" x14ac:dyDescent="0.15">
      <c r="BS14279" s="3" ph="1"/>
      <c r="BT14279" s="3" ph="1"/>
    </row>
    <row r="14295" spans="71:72" ht="21" x14ac:dyDescent="0.15">
      <c r="BS14295" s="3" ph="1"/>
      <c r="BT14295" s="3" ph="1"/>
    </row>
    <row r="14311" spans="71:72" ht="21" x14ac:dyDescent="0.15">
      <c r="BS14311" s="3" ph="1"/>
      <c r="BT14311" s="3" ph="1"/>
    </row>
    <row r="14327" spans="71:72" ht="21" x14ac:dyDescent="0.15">
      <c r="BS14327" s="3" ph="1"/>
      <c r="BT14327" s="3" ph="1"/>
    </row>
    <row r="14343" spans="71:72" ht="21" x14ac:dyDescent="0.15">
      <c r="BS14343" s="3" ph="1"/>
      <c r="BT14343" s="3" ph="1"/>
    </row>
    <row r="14358" spans="71:72" ht="21" x14ac:dyDescent="0.15">
      <c r="BS14358" s="3" ph="1"/>
      <c r="BT14358" s="3" ph="1"/>
    </row>
    <row r="14374" spans="71:72" ht="21" x14ac:dyDescent="0.15">
      <c r="BS14374" s="3" ph="1"/>
      <c r="BT14374" s="3" ph="1"/>
    </row>
    <row r="14379" spans="71:72" ht="21" x14ac:dyDescent="0.15">
      <c r="BS14379" s="3" ph="1"/>
      <c r="BT14379" s="3" ph="1"/>
    </row>
    <row r="14384" spans="71:72" ht="21" x14ac:dyDescent="0.15">
      <c r="BS14384" s="3" ph="1"/>
      <c r="BT14384" s="3" ph="1"/>
    </row>
    <row r="14389" spans="71:72" ht="21" x14ac:dyDescent="0.15">
      <c r="BS14389" s="3" ph="1"/>
      <c r="BT14389" s="3" ph="1"/>
    </row>
    <row r="14394" spans="71:72" ht="21" x14ac:dyDescent="0.15">
      <c r="BS14394" s="3" ph="1"/>
      <c r="BT14394" s="3" ph="1"/>
    </row>
    <row r="14399" spans="71:72" ht="21" x14ac:dyDescent="0.15">
      <c r="BS14399" s="3" ph="1"/>
      <c r="BT14399" s="3" ph="1"/>
    </row>
    <row r="14404" spans="71:72" ht="21" x14ac:dyDescent="0.15">
      <c r="BS14404" s="3" ph="1"/>
      <c r="BT14404" s="3" ph="1"/>
    </row>
    <row r="14406" spans="71:72" ht="21" x14ac:dyDescent="0.15">
      <c r="BS14406" s="3" ph="1"/>
      <c r="BT14406" s="3" ph="1"/>
    </row>
    <row r="14407" spans="71:72" ht="21" x14ac:dyDescent="0.15">
      <c r="BS14407" s="3" ph="1"/>
      <c r="BT14407" s="3" ph="1"/>
    </row>
    <row r="14423" spans="71:72" ht="21" x14ac:dyDescent="0.15">
      <c r="BS14423" s="3" ph="1"/>
      <c r="BT14423" s="3" ph="1"/>
    </row>
    <row r="14439" spans="71:72" ht="21" x14ac:dyDescent="0.15">
      <c r="BS14439" s="3" ph="1"/>
      <c r="BT14439" s="3" ph="1"/>
    </row>
    <row r="14455" spans="71:72" ht="21" x14ac:dyDescent="0.15">
      <c r="BS14455" s="3" ph="1"/>
      <c r="BT14455" s="3" ph="1"/>
    </row>
    <row r="14470" spans="71:72" ht="21" x14ac:dyDescent="0.15">
      <c r="BS14470" s="3" ph="1"/>
      <c r="BT14470" s="3" ph="1"/>
    </row>
    <row r="14486" spans="71:72" ht="21" x14ac:dyDescent="0.15">
      <c r="BS14486" s="3" ph="1"/>
      <c r="BT14486" s="3" ph="1"/>
    </row>
    <row r="14491" spans="71:72" ht="21" x14ac:dyDescent="0.15">
      <c r="BS14491" s="3" ph="1"/>
      <c r="BT14491" s="3" ph="1"/>
    </row>
    <row r="14496" spans="71:72" ht="21" x14ac:dyDescent="0.15">
      <c r="BS14496" s="3" ph="1"/>
      <c r="BT14496" s="3" ph="1"/>
    </row>
    <row r="14501" spans="71:72" ht="21" x14ac:dyDescent="0.15">
      <c r="BS14501" s="3" ph="1"/>
      <c r="BT14501" s="3" ph="1"/>
    </row>
    <row r="14506" spans="71:72" ht="21" x14ac:dyDescent="0.15">
      <c r="BS14506" s="3" ph="1"/>
      <c r="BT14506" s="3" ph="1"/>
    </row>
    <row r="14511" spans="71:72" ht="21" x14ac:dyDescent="0.15">
      <c r="BS14511" s="3" ph="1"/>
      <c r="BT14511" s="3" ph="1"/>
    </row>
    <row r="14516" spans="71:72" ht="21" x14ac:dyDescent="0.15">
      <c r="BS14516" s="3" ph="1"/>
      <c r="BT14516" s="3" ph="1"/>
    </row>
    <row r="14524" spans="71:72" ht="21" x14ac:dyDescent="0.15">
      <c r="BS14524" s="3" ph="1"/>
      <c r="BT14524" s="3" ph="1"/>
    </row>
    <row r="14540" spans="71:72" ht="21" x14ac:dyDescent="0.15">
      <c r="BS14540" s="3" ph="1"/>
      <c r="BT14540" s="3" ph="1"/>
    </row>
    <row r="14555" spans="71:72" ht="21" x14ac:dyDescent="0.15">
      <c r="BS14555" s="3" ph="1"/>
      <c r="BT14555" s="3" ph="1"/>
    </row>
    <row r="14571" spans="71:72" ht="21" x14ac:dyDescent="0.15">
      <c r="BS14571" s="3" ph="1"/>
      <c r="BT14571" s="3" ph="1"/>
    </row>
    <row r="14622" spans="71:72" ht="21" x14ac:dyDescent="0.15">
      <c r="BS14622" s="3" ph="1"/>
      <c r="BT14622" s="3" ph="1"/>
    </row>
    <row r="14751" spans="71:72" ht="21" x14ac:dyDescent="0.15">
      <c r="BS14751" s="3" ph="1"/>
      <c r="BT14751" s="3" ph="1"/>
    </row>
    <row r="14767" spans="71:72" ht="21" x14ac:dyDescent="0.15">
      <c r="BS14767" s="3" ph="1"/>
      <c r="BT14767" s="3" ph="1"/>
    </row>
    <row r="14783" spans="71:72" ht="21" x14ac:dyDescent="0.15">
      <c r="BS14783" s="3" ph="1"/>
      <c r="BT14783" s="3" ph="1"/>
    </row>
    <row r="14799" spans="71:72" ht="21" x14ac:dyDescent="0.15">
      <c r="BS14799" s="3" ph="1"/>
      <c r="BT14799" s="3" ph="1"/>
    </row>
    <row r="14815" spans="71:72" ht="21" x14ac:dyDescent="0.15">
      <c r="BS14815" s="3" ph="1"/>
      <c r="BT14815" s="3" ph="1"/>
    </row>
    <row r="14831" spans="71:72" ht="21" x14ac:dyDescent="0.15">
      <c r="BS14831" s="3" ph="1"/>
      <c r="BT14831" s="3" ph="1"/>
    </row>
    <row r="14846" spans="71:72" ht="21" x14ac:dyDescent="0.15">
      <c r="BS14846" s="3" ph="1"/>
      <c r="BT14846" s="3" ph="1"/>
    </row>
    <row r="14862" spans="71:72" ht="21" x14ac:dyDescent="0.15">
      <c r="BS14862" s="3" ph="1"/>
      <c r="BT14862" s="3" ph="1"/>
    </row>
    <row r="14867" spans="71:72" ht="21" x14ac:dyDescent="0.15">
      <c r="BS14867" s="3" ph="1"/>
      <c r="BT14867" s="3" ph="1"/>
    </row>
    <row r="14872" spans="71:72" ht="21" x14ac:dyDescent="0.15">
      <c r="BS14872" s="3" ph="1"/>
      <c r="BT14872" s="3" ph="1"/>
    </row>
    <row r="14877" spans="71:72" ht="21" x14ac:dyDescent="0.15">
      <c r="BS14877" s="3" ph="1"/>
      <c r="BT14877" s="3" ph="1"/>
    </row>
    <row r="14882" spans="71:72" ht="21" x14ac:dyDescent="0.15">
      <c r="BS14882" s="3" ph="1"/>
      <c r="BT14882" s="3" ph="1"/>
    </row>
    <row r="14887" spans="71:72" ht="21" x14ac:dyDescent="0.15">
      <c r="BS14887" s="3" ph="1"/>
      <c r="BT14887" s="3" ph="1"/>
    </row>
    <row r="14892" spans="71:72" ht="21" x14ac:dyDescent="0.15">
      <c r="BS14892" s="3" ph="1"/>
      <c r="BT14892" s="3" ph="1"/>
    </row>
    <row r="14894" spans="71:72" ht="21" x14ac:dyDescent="0.15">
      <c r="BS14894" s="3" ph="1"/>
      <c r="BT14894" s="3" ph="1"/>
    </row>
    <row r="14895" spans="71:72" ht="21" x14ac:dyDescent="0.15">
      <c r="BS14895" s="3" ph="1"/>
      <c r="BT14895" s="3" ph="1"/>
    </row>
    <row r="14897" spans="71:72" ht="21" x14ac:dyDescent="0.15">
      <c r="BS14897" s="3" ph="1"/>
      <c r="BT14897" s="3" ph="1"/>
    </row>
    <row r="14898" spans="71:72" ht="21" x14ac:dyDescent="0.15">
      <c r="BS14898" s="3" ph="1"/>
      <c r="BT14898" s="3" ph="1"/>
    </row>
    <row r="14900" spans="71:72" ht="21" x14ac:dyDescent="0.15">
      <c r="BS14900" s="3" ph="1"/>
      <c r="BT14900" s="3" ph="1"/>
    </row>
    <row r="14901" spans="71:72" ht="21" x14ac:dyDescent="0.15">
      <c r="BS14901" s="3" ph="1"/>
      <c r="BT14901" s="3" ph="1"/>
    </row>
    <row r="14903" spans="71:72" ht="21" x14ac:dyDescent="0.15">
      <c r="BS14903" s="3" ph="1"/>
      <c r="BT14903" s="3" ph="1"/>
    </row>
    <row r="14904" spans="71:72" ht="21" x14ac:dyDescent="0.15">
      <c r="BS14904" s="3" ph="1"/>
      <c r="BT14904" s="3" ph="1"/>
    </row>
    <row r="14906" spans="71:72" ht="21" x14ac:dyDescent="0.15">
      <c r="BS14906" s="3" ph="1"/>
      <c r="BT14906" s="3" ph="1"/>
    </row>
    <row r="14907" spans="71:72" ht="21" x14ac:dyDescent="0.15">
      <c r="BS14907" s="3" ph="1"/>
      <c r="BT14907" s="3" ph="1"/>
    </row>
    <row r="14910" spans="71:72" ht="21" x14ac:dyDescent="0.15">
      <c r="BS14910" s="3" ph="1"/>
      <c r="BT14910" s="3" ph="1"/>
    </row>
    <row r="14911" spans="71:72" ht="21" x14ac:dyDescent="0.15">
      <c r="BS14911" s="3" ph="1"/>
      <c r="BT14911" s="3" ph="1"/>
    </row>
    <row r="14913" spans="71:72" ht="21" x14ac:dyDescent="0.15">
      <c r="BS14913" s="3" ph="1"/>
      <c r="BT14913" s="3" ph="1"/>
    </row>
    <row r="14914" spans="71:72" ht="21" x14ac:dyDescent="0.15">
      <c r="BS14914" s="3" ph="1"/>
      <c r="BT14914" s="3" ph="1"/>
    </row>
    <row r="14916" spans="71:72" ht="21" x14ac:dyDescent="0.15">
      <c r="BS14916" s="3" ph="1"/>
      <c r="BT14916" s="3" ph="1"/>
    </row>
    <row r="14917" spans="71:72" ht="21" x14ac:dyDescent="0.15">
      <c r="BS14917" s="3" ph="1"/>
      <c r="BT14917" s="3" ph="1"/>
    </row>
    <row r="14922" spans="71:72" ht="21" x14ac:dyDescent="0.15">
      <c r="BS14922" s="3" ph="1"/>
      <c r="BT14922" s="3" ph="1"/>
    </row>
    <row r="14924" spans="71:72" ht="21" x14ac:dyDescent="0.15">
      <c r="BS14924" s="3" ph="1"/>
      <c r="BT14924" s="3" ph="1"/>
    </row>
    <row r="14925" spans="71:72" ht="21" x14ac:dyDescent="0.15">
      <c r="BS14925" s="3" ph="1"/>
      <c r="BT14925" s="3" ph="1"/>
    </row>
    <row r="14927" spans="71:72" ht="21" x14ac:dyDescent="0.15">
      <c r="BS14927" s="3" ph="1"/>
      <c r="BT14927" s="3" ph="1"/>
    </row>
    <row r="14928" spans="71:72" ht="21" x14ac:dyDescent="0.15">
      <c r="BS14928" s="3" ph="1"/>
      <c r="BT14928" s="3" ph="1"/>
    </row>
    <row r="14930" spans="71:72" ht="21" x14ac:dyDescent="0.15">
      <c r="BS14930" s="3" ph="1"/>
      <c r="BT14930" s="3" ph="1"/>
    </row>
    <row r="14931" spans="71:72" ht="21" x14ac:dyDescent="0.15">
      <c r="BS14931" s="3" ph="1"/>
      <c r="BT14931" s="3" ph="1"/>
    </row>
    <row r="14933" spans="71:72" ht="21" x14ac:dyDescent="0.15">
      <c r="BS14933" s="3" ph="1"/>
      <c r="BT14933" s="3" ph="1"/>
    </row>
    <row r="14934" spans="71:72" ht="21" x14ac:dyDescent="0.15">
      <c r="BS14934" s="3" ph="1"/>
      <c r="BT14934" s="3" ph="1"/>
    </row>
    <row r="14936" spans="71:72" ht="21" x14ac:dyDescent="0.15">
      <c r="BS14936" s="3" ph="1"/>
      <c r="BT14936" s="3" ph="1"/>
    </row>
    <row r="14937" spans="71:72" ht="21" x14ac:dyDescent="0.15">
      <c r="BS14937" s="3" ph="1"/>
      <c r="BT14937" s="3" ph="1"/>
    </row>
    <row r="14940" spans="71:72" ht="21" x14ac:dyDescent="0.15">
      <c r="BS14940" s="3" ph="1"/>
      <c r="BT14940" s="3" ph="1"/>
    </row>
    <row r="14941" spans="71:72" ht="21" x14ac:dyDescent="0.15">
      <c r="BS14941" s="3" ph="1"/>
      <c r="BT14941" s="3" ph="1"/>
    </row>
    <row r="14943" spans="71:72" ht="21" x14ac:dyDescent="0.15">
      <c r="BS14943" s="3" ph="1"/>
      <c r="BT14943" s="3" ph="1"/>
    </row>
    <row r="14944" spans="71:72" ht="21" x14ac:dyDescent="0.15">
      <c r="BS14944" s="3" ph="1"/>
      <c r="BT14944" s="3" ph="1"/>
    </row>
    <row r="14946" spans="71:72" ht="21" x14ac:dyDescent="0.15">
      <c r="BS14946" s="3" ph="1"/>
      <c r="BT14946" s="3" ph="1"/>
    </row>
    <row r="14947" spans="71:72" ht="21" x14ac:dyDescent="0.15">
      <c r="BS14947" s="3" ph="1"/>
      <c r="BT14947" s="3" ph="1"/>
    </row>
    <row r="14974" spans="71:72" ht="21" x14ac:dyDescent="0.15">
      <c r="BS14974" s="3" ph="1"/>
      <c r="BT14974" s="3" ph="1"/>
    </row>
    <row r="15103" spans="71:72" ht="21" x14ac:dyDescent="0.15">
      <c r="BS15103" s="3" ph="1"/>
      <c r="BT15103" s="3" ph="1"/>
    </row>
    <row r="15119" spans="71:72" ht="21" x14ac:dyDescent="0.15">
      <c r="BS15119" s="3" ph="1"/>
      <c r="BT15119" s="3" ph="1"/>
    </row>
    <row r="15135" spans="71:72" ht="21" x14ac:dyDescent="0.15">
      <c r="BS15135" s="3" ph="1"/>
      <c r="BT15135" s="3" ph="1"/>
    </row>
    <row r="15151" spans="71:72" ht="21" x14ac:dyDescent="0.15">
      <c r="BS15151" s="3" ph="1"/>
      <c r="BT15151" s="3" ph="1"/>
    </row>
    <row r="15167" spans="71:72" ht="21" x14ac:dyDescent="0.15">
      <c r="BS15167" s="3" ph="1"/>
      <c r="BT15167" s="3" ph="1"/>
    </row>
    <row r="15183" spans="71:72" ht="21" x14ac:dyDescent="0.15">
      <c r="BS15183" s="3" ph="1"/>
      <c r="BT15183" s="3" ph="1"/>
    </row>
    <row r="15198" spans="71:72" ht="21" x14ac:dyDescent="0.15">
      <c r="BS15198" s="3" ph="1"/>
      <c r="BT15198" s="3" ph="1"/>
    </row>
    <row r="15214" spans="71:72" ht="21" x14ac:dyDescent="0.15">
      <c r="BS15214" s="3" ph="1"/>
      <c r="BT15214" s="3" ph="1"/>
    </row>
    <row r="15219" spans="71:72" ht="21" x14ac:dyDescent="0.15">
      <c r="BS15219" s="3" ph="1"/>
      <c r="BT15219" s="3" ph="1"/>
    </row>
    <row r="15224" spans="71:72" ht="21" x14ac:dyDescent="0.15">
      <c r="BS15224" s="3" ph="1"/>
      <c r="BT15224" s="3" ph="1"/>
    </row>
    <row r="15229" spans="71:72" ht="21" x14ac:dyDescent="0.15">
      <c r="BS15229" s="3" ph="1"/>
      <c r="BT15229" s="3" ph="1"/>
    </row>
    <row r="15234" spans="71:72" ht="21" x14ac:dyDescent="0.15">
      <c r="BS15234" s="3" ph="1"/>
      <c r="BT15234" s="3" ph="1"/>
    </row>
    <row r="15239" spans="71:72" ht="21" x14ac:dyDescent="0.15">
      <c r="BS15239" s="3" ph="1"/>
      <c r="BT15239" s="3" ph="1"/>
    </row>
    <row r="15244" spans="71:72" ht="21" x14ac:dyDescent="0.15">
      <c r="BS15244" s="3" ph="1"/>
      <c r="BT15244" s="3" ph="1"/>
    </row>
    <row r="15246" spans="71:72" ht="21" x14ac:dyDescent="0.15">
      <c r="BS15246" s="3" ph="1"/>
      <c r="BT15246" s="3" ph="1"/>
    </row>
    <row r="15247" spans="71:72" ht="21" x14ac:dyDescent="0.15">
      <c r="BS15247" s="3" ph="1"/>
      <c r="BT15247" s="3" ph="1"/>
    </row>
    <row r="15249" spans="71:72" ht="21" x14ac:dyDescent="0.15">
      <c r="BS15249" s="3" ph="1"/>
      <c r="BT15249" s="3" ph="1"/>
    </row>
    <row r="15250" spans="71:72" ht="21" x14ac:dyDescent="0.15">
      <c r="BS15250" s="3" ph="1"/>
      <c r="BT15250" s="3" ph="1"/>
    </row>
    <row r="15252" spans="71:72" ht="21" x14ac:dyDescent="0.15">
      <c r="BS15252" s="3" ph="1"/>
      <c r="BT15252" s="3" ph="1"/>
    </row>
    <row r="15253" spans="71:72" ht="21" x14ac:dyDescent="0.15">
      <c r="BS15253" s="3" ph="1"/>
      <c r="BT15253" s="3" ph="1"/>
    </row>
    <row r="15255" spans="71:72" ht="21" x14ac:dyDescent="0.15">
      <c r="BS15255" s="3" ph="1"/>
      <c r="BT15255" s="3" ph="1"/>
    </row>
    <row r="15256" spans="71:72" ht="21" x14ac:dyDescent="0.15">
      <c r="BS15256" s="3" ph="1"/>
      <c r="BT15256" s="3" ph="1"/>
    </row>
    <row r="15258" spans="71:72" ht="21" x14ac:dyDescent="0.15">
      <c r="BS15258" s="3" ph="1"/>
      <c r="BT15258" s="3" ph="1"/>
    </row>
    <row r="15259" spans="71:72" ht="21" x14ac:dyDescent="0.15">
      <c r="BS15259" s="3" ph="1"/>
      <c r="BT15259" s="3" ph="1"/>
    </row>
    <row r="15262" spans="71:72" ht="21" x14ac:dyDescent="0.15">
      <c r="BS15262" s="3" ph="1"/>
      <c r="BT15262" s="3" ph="1"/>
    </row>
    <row r="15263" spans="71:72" ht="21" x14ac:dyDescent="0.15">
      <c r="BS15263" s="3" ph="1"/>
      <c r="BT15263" s="3" ph="1"/>
    </row>
    <row r="15265" spans="71:72" ht="21" x14ac:dyDescent="0.15">
      <c r="BS15265" s="3" ph="1"/>
      <c r="BT15265" s="3" ph="1"/>
    </row>
    <row r="15266" spans="71:72" ht="21" x14ac:dyDescent="0.15">
      <c r="BS15266" s="3" ph="1"/>
      <c r="BT15266" s="3" ph="1"/>
    </row>
    <row r="15268" spans="71:72" ht="21" x14ac:dyDescent="0.15">
      <c r="BS15268" s="3" ph="1"/>
      <c r="BT15268" s="3" ph="1"/>
    </row>
    <row r="15269" spans="71:72" ht="21" x14ac:dyDescent="0.15">
      <c r="BS15269" s="3" ph="1"/>
      <c r="BT15269" s="3" ph="1"/>
    </row>
    <row r="15274" spans="71:72" ht="21" x14ac:dyDescent="0.15">
      <c r="BS15274" s="3" ph="1"/>
      <c r="BT15274" s="3" ph="1"/>
    </row>
    <row r="15276" spans="71:72" ht="21" x14ac:dyDescent="0.15">
      <c r="BS15276" s="3" ph="1"/>
      <c r="BT15276" s="3" ph="1"/>
    </row>
    <row r="15277" spans="71:72" ht="21" x14ac:dyDescent="0.15">
      <c r="BS15277" s="3" ph="1"/>
      <c r="BT15277" s="3" ph="1"/>
    </row>
    <row r="15279" spans="71:72" ht="21" x14ac:dyDescent="0.15">
      <c r="BS15279" s="3" ph="1"/>
      <c r="BT15279" s="3" ph="1"/>
    </row>
    <row r="15280" spans="71:72" ht="21" x14ac:dyDescent="0.15">
      <c r="BS15280" s="3" ph="1"/>
      <c r="BT15280" s="3" ph="1"/>
    </row>
    <row r="15282" spans="71:72" ht="21" x14ac:dyDescent="0.15">
      <c r="BS15282" s="3" ph="1"/>
      <c r="BT15282" s="3" ph="1"/>
    </row>
    <row r="15283" spans="71:72" ht="21" x14ac:dyDescent="0.15">
      <c r="BS15283" s="3" ph="1"/>
      <c r="BT15283" s="3" ph="1"/>
    </row>
    <row r="15285" spans="71:72" ht="21" x14ac:dyDescent="0.15">
      <c r="BS15285" s="3" ph="1"/>
      <c r="BT15285" s="3" ph="1"/>
    </row>
    <row r="15286" spans="71:72" ht="21" x14ac:dyDescent="0.15">
      <c r="BS15286" s="3" ph="1"/>
      <c r="BT15286" s="3" ph="1"/>
    </row>
    <row r="15288" spans="71:72" ht="21" x14ac:dyDescent="0.15">
      <c r="BS15288" s="3" ph="1"/>
      <c r="BT15288" s="3" ph="1"/>
    </row>
    <row r="15289" spans="71:72" ht="21" x14ac:dyDescent="0.15">
      <c r="BS15289" s="3" ph="1"/>
      <c r="BT15289" s="3" ph="1"/>
    </row>
    <row r="15292" spans="71:72" ht="21" x14ac:dyDescent="0.15">
      <c r="BS15292" s="3" ph="1"/>
      <c r="BT15292" s="3" ph="1"/>
    </row>
    <row r="15293" spans="71:72" ht="21" x14ac:dyDescent="0.15">
      <c r="BS15293" s="3" ph="1"/>
      <c r="BT15293" s="3" ph="1"/>
    </row>
    <row r="15295" spans="71:72" ht="21" x14ac:dyDescent="0.15">
      <c r="BS15295" s="3" ph="1"/>
      <c r="BT15295" s="3" ph="1"/>
    </row>
    <row r="15296" spans="71:72" ht="21" x14ac:dyDescent="0.15">
      <c r="BS15296" s="3" ph="1"/>
      <c r="BT15296" s="3" ph="1"/>
    </row>
    <row r="15298" spans="71:72" ht="21" x14ac:dyDescent="0.15">
      <c r="BS15298" s="3" ph="1"/>
      <c r="BT15298" s="3" ph="1"/>
    </row>
    <row r="15299" spans="71:72" ht="21" x14ac:dyDescent="0.15">
      <c r="BS15299" s="3" ph="1"/>
      <c r="BT15299" s="3" ph="1"/>
    </row>
    <row r="15300" spans="71:72" ht="21" x14ac:dyDescent="0.15">
      <c r="BS15300" s="3" ph="1"/>
      <c r="BT15300" s="3" ph="1"/>
    </row>
    <row r="15302" spans="71:72" ht="21" x14ac:dyDescent="0.15">
      <c r="BS15302" s="3" ph="1"/>
      <c r="BT15302" s="3" ph="1"/>
    </row>
    <row r="15303" spans="71:72" ht="21" x14ac:dyDescent="0.15">
      <c r="BS15303" s="3" ph="1"/>
      <c r="BT15303" s="3" ph="1"/>
    </row>
    <row r="15305" spans="71:72" ht="21" x14ac:dyDescent="0.15">
      <c r="BS15305" s="3" ph="1"/>
      <c r="BT15305" s="3" ph="1"/>
    </row>
    <row r="15306" spans="71:72" ht="21" x14ac:dyDescent="0.15">
      <c r="BS15306" s="3" ph="1"/>
      <c r="BT15306" s="3" ph="1"/>
    </row>
    <row r="15333" spans="71:72" ht="21" x14ac:dyDescent="0.15">
      <c r="BS15333" s="3" ph="1"/>
      <c r="BT15333" s="3" ph="1"/>
    </row>
    <row r="15462" spans="71:72" ht="21" x14ac:dyDescent="0.15">
      <c r="BS15462" s="3" ph="1"/>
      <c r="BT15462" s="3" ph="1"/>
    </row>
    <row r="15478" spans="71:72" ht="21" x14ac:dyDescent="0.15">
      <c r="BS15478" s="3" ph="1"/>
      <c r="BT15478" s="3" ph="1"/>
    </row>
    <row r="15494" spans="71:72" ht="21" x14ac:dyDescent="0.15">
      <c r="BS15494" s="3" ph="1"/>
      <c r="BT15494" s="3" ph="1"/>
    </row>
    <row r="15510" spans="71:72" ht="21" x14ac:dyDescent="0.15">
      <c r="BS15510" s="3" ph="1"/>
      <c r="BT15510" s="3" ph="1"/>
    </row>
    <row r="15526" spans="71:72" ht="21" x14ac:dyDescent="0.15">
      <c r="BS15526" s="3" ph="1"/>
      <c r="BT15526" s="3" ph="1"/>
    </row>
    <row r="15542" spans="71:72" ht="21" x14ac:dyDescent="0.15">
      <c r="BS15542" s="3" ph="1"/>
      <c r="BT15542" s="3" ph="1"/>
    </row>
    <row r="15557" spans="71:72" ht="21" x14ac:dyDescent="0.15">
      <c r="BS15557" s="3" ph="1"/>
      <c r="BT15557" s="3" ph="1"/>
    </row>
    <row r="15573" spans="71:72" ht="21" x14ac:dyDescent="0.15">
      <c r="BS15573" s="3" ph="1"/>
      <c r="BT15573" s="3" ph="1"/>
    </row>
    <row r="15578" spans="71:72" ht="21" x14ac:dyDescent="0.15">
      <c r="BS15578" s="3" ph="1"/>
      <c r="BT15578" s="3" ph="1"/>
    </row>
    <row r="15583" spans="71:72" ht="21" x14ac:dyDescent="0.15">
      <c r="BS15583" s="3" ph="1"/>
      <c r="BT15583" s="3" ph="1"/>
    </row>
    <row r="15588" spans="71:72" ht="21" x14ac:dyDescent="0.15">
      <c r="BS15588" s="3" ph="1"/>
      <c r="BT15588" s="3" ph="1"/>
    </row>
    <row r="15593" spans="71:72" ht="21" x14ac:dyDescent="0.15">
      <c r="BS15593" s="3" ph="1"/>
      <c r="BT15593" s="3" ph="1"/>
    </row>
    <row r="15598" spans="71:72" ht="21" x14ac:dyDescent="0.15">
      <c r="BS15598" s="3" ph="1"/>
      <c r="BT15598" s="3" ph="1"/>
    </row>
    <row r="15603" spans="71:72" ht="21" x14ac:dyDescent="0.15">
      <c r="BS15603" s="3" ph="1"/>
      <c r="BT15603" s="3" ph="1"/>
    </row>
    <row r="15605" spans="71:72" ht="21" x14ac:dyDescent="0.15">
      <c r="BS15605" s="3" ph="1"/>
      <c r="BT15605" s="3" ph="1"/>
    </row>
    <row r="15606" spans="71:72" ht="21" x14ac:dyDescent="0.15">
      <c r="BS15606" s="3" ph="1"/>
      <c r="BT15606" s="3" ph="1"/>
    </row>
    <row r="15608" spans="71:72" ht="21" x14ac:dyDescent="0.15">
      <c r="BS15608" s="3" ph="1"/>
      <c r="BT15608" s="3" ph="1"/>
    </row>
    <row r="15609" spans="71:72" ht="21" x14ac:dyDescent="0.15">
      <c r="BS15609" s="3" ph="1"/>
      <c r="BT15609" s="3" ph="1"/>
    </row>
    <row r="15611" spans="71:72" ht="21" x14ac:dyDescent="0.15">
      <c r="BS15611" s="3" ph="1"/>
      <c r="BT15611" s="3" ph="1"/>
    </row>
    <row r="15612" spans="71:72" ht="21" x14ac:dyDescent="0.15">
      <c r="BS15612" s="3" ph="1"/>
      <c r="BT15612" s="3" ph="1"/>
    </row>
    <row r="15614" spans="71:72" ht="21" x14ac:dyDescent="0.15">
      <c r="BS15614" s="3" ph="1"/>
      <c r="BT15614" s="3" ph="1"/>
    </row>
    <row r="15615" spans="71:72" ht="21" x14ac:dyDescent="0.15">
      <c r="BS15615" s="3" ph="1"/>
      <c r="BT15615" s="3" ph="1"/>
    </row>
    <row r="15617" spans="71:72" ht="21" x14ac:dyDescent="0.15">
      <c r="BS15617" s="3" ph="1"/>
      <c r="BT15617" s="3" ph="1"/>
    </row>
    <row r="15618" spans="71:72" ht="21" x14ac:dyDescent="0.15">
      <c r="BS15618" s="3" ph="1"/>
      <c r="BT15618" s="3" ph="1"/>
    </row>
    <row r="15621" spans="71:72" ht="21" x14ac:dyDescent="0.15">
      <c r="BS15621" s="3" ph="1"/>
      <c r="BT15621" s="3" ph="1"/>
    </row>
    <row r="15622" spans="71:72" ht="21" x14ac:dyDescent="0.15">
      <c r="BS15622" s="3" ph="1"/>
      <c r="BT15622" s="3" ph="1"/>
    </row>
    <row r="15624" spans="71:72" ht="21" x14ac:dyDescent="0.15">
      <c r="BS15624" s="3" ph="1"/>
      <c r="BT15624" s="3" ph="1"/>
    </row>
    <row r="15625" spans="71:72" ht="21" x14ac:dyDescent="0.15">
      <c r="BS15625" s="3" ph="1"/>
      <c r="BT15625" s="3" ph="1"/>
    </row>
    <row r="15627" spans="71:72" ht="21" x14ac:dyDescent="0.15">
      <c r="BS15627" s="3" ph="1"/>
      <c r="BT15627" s="3" ph="1"/>
    </row>
    <row r="15628" spans="71:72" ht="21" x14ac:dyDescent="0.15">
      <c r="BS15628" s="3" ph="1"/>
      <c r="BT15628" s="3" ph="1"/>
    </row>
    <row r="15633" spans="71:72" ht="21" x14ac:dyDescent="0.15">
      <c r="BS15633" s="3" ph="1"/>
      <c r="BT15633" s="3" ph="1"/>
    </row>
    <row r="15635" spans="71:72" ht="21" x14ac:dyDescent="0.15">
      <c r="BS15635" s="3" ph="1"/>
      <c r="BT15635" s="3" ph="1"/>
    </row>
    <row r="15636" spans="71:72" ht="21" x14ac:dyDescent="0.15">
      <c r="BS15636" s="3" ph="1"/>
      <c r="BT15636" s="3" ph="1"/>
    </row>
    <row r="15638" spans="71:72" ht="21" x14ac:dyDescent="0.15">
      <c r="BS15638" s="3" ph="1"/>
      <c r="BT15638" s="3" ph="1"/>
    </row>
    <row r="15639" spans="71:72" ht="21" x14ac:dyDescent="0.15">
      <c r="BS15639" s="3" ph="1"/>
      <c r="BT15639" s="3" ph="1"/>
    </row>
    <row r="15641" spans="71:72" ht="21" x14ac:dyDescent="0.15">
      <c r="BS15641" s="3" ph="1"/>
      <c r="BT15641" s="3" ph="1"/>
    </row>
    <row r="15642" spans="71:72" ht="21" x14ac:dyDescent="0.15">
      <c r="BS15642" s="3" ph="1"/>
      <c r="BT15642" s="3" ph="1"/>
    </row>
    <row r="15644" spans="71:72" ht="21" x14ac:dyDescent="0.15">
      <c r="BS15644" s="3" ph="1"/>
      <c r="BT15644" s="3" ph="1"/>
    </row>
    <row r="15645" spans="71:72" ht="21" x14ac:dyDescent="0.15">
      <c r="BS15645" s="3" ph="1"/>
      <c r="BT15645" s="3" ph="1"/>
    </row>
    <row r="15647" spans="71:72" ht="21" x14ac:dyDescent="0.15">
      <c r="BS15647" s="3" ph="1"/>
      <c r="BT15647" s="3" ph="1"/>
    </row>
    <row r="15648" spans="71:72" ht="21" x14ac:dyDescent="0.15">
      <c r="BS15648" s="3" ph="1"/>
      <c r="BT15648" s="3" ph="1"/>
    </row>
    <row r="15651" spans="71:72" ht="21" x14ac:dyDescent="0.15">
      <c r="BS15651" s="3" ph="1"/>
      <c r="BT15651" s="3" ph="1"/>
    </row>
    <row r="15652" spans="71:72" ht="21" x14ac:dyDescent="0.15">
      <c r="BS15652" s="3" ph="1"/>
      <c r="BT15652" s="3" ph="1"/>
    </row>
    <row r="15654" spans="71:72" ht="21" x14ac:dyDescent="0.15">
      <c r="BS15654" s="3" ph="1"/>
      <c r="BT15654" s="3" ph="1"/>
    </row>
    <row r="15655" spans="71:72" ht="21" x14ac:dyDescent="0.15">
      <c r="BS15655" s="3" ph="1"/>
      <c r="BT15655" s="3" ph="1"/>
    </row>
    <row r="15657" spans="71:72" ht="21" x14ac:dyDescent="0.15">
      <c r="BS15657" s="3" ph="1"/>
      <c r="BT15657" s="3" ph="1"/>
    </row>
    <row r="15658" spans="71:72" ht="21" x14ac:dyDescent="0.15">
      <c r="BS15658" s="3" ph="1"/>
      <c r="BT15658" s="3" ph="1"/>
    </row>
    <row r="15661" spans="71:72" ht="21" x14ac:dyDescent="0.15">
      <c r="BS15661" s="3" ph="1"/>
      <c r="BT15661" s="3" ph="1"/>
    </row>
    <row r="15662" spans="71:72" ht="21" x14ac:dyDescent="0.15">
      <c r="BS15662" s="3" ph="1"/>
      <c r="BT15662" s="3" ph="1"/>
    </row>
    <row r="15664" spans="71:72" ht="21" x14ac:dyDescent="0.15">
      <c r="BS15664" s="3" ph="1"/>
      <c r="BT15664" s="3" ph="1"/>
    </row>
    <row r="15665" spans="71:72" ht="21" x14ac:dyDescent="0.15">
      <c r="BS15665" s="3" ph="1"/>
      <c r="BT15665" s="3" ph="1"/>
    </row>
    <row r="15667" spans="71:72" ht="21" x14ac:dyDescent="0.15">
      <c r="BS15667" s="3" ph="1"/>
      <c r="BT15667" s="3" ph="1"/>
    </row>
    <row r="15668" spans="71:72" ht="21" x14ac:dyDescent="0.15">
      <c r="BS15668" s="3" ph="1"/>
      <c r="BT15668" s="3" ph="1"/>
    </row>
    <row r="15673" spans="71:72" ht="21" x14ac:dyDescent="0.15">
      <c r="BS15673" s="3" ph="1"/>
      <c r="BT15673" s="3" ph="1"/>
    </row>
    <row r="15675" spans="71:72" ht="21" x14ac:dyDescent="0.15">
      <c r="BS15675" s="3" ph="1"/>
      <c r="BT15675" s="3" ph="1"/>
    </row>
    <row r="15676" spans="71:72" ht="21" x14ac:dyDescent="0.15">
      <c r="BS15676" s="3" ph="1"/>
      <c r="BT15676" s="3" ph="1"/>
    </row>
    <row r="15678" spans="71:72" ht="21" x14ac:dyDescent="0.15">
      <c r="BS15678" s="3" ph="1"/>
      <c r="BT15678" s="3" ph="1"/>
    </row>
    <row r="15679" spans="71:72" ht="21" x14ac:dyDescent="0.15">
      <c r="BS15679" s="3" ph="1"/>
      <c r="BT15679" s="3" ph="1"/>
    </row>
    <row r="15681" spans="71:72" ht="21" x14ac:dyDescent="0.15">
      <c r="BS15681" s="3" ph="1"/>
      <c r="BT15681" s="3" ph="1"/>
    </row>
    <row r="15682" spans="71:72" ht="21" x14ac:dyDescent="0.15">
      <c r="BS15682" s="3" ph="1"/>
      <c r="BT15682" s="3" ph="1"/>
    </row>
    <row r="15684" spans="71:72" ht="21" x14ac:dyDescent="0.15">
      <c r="BS15684" s="3" ph="1"/>
      <c r="BT15684" s="3" ph="1"/>
    </row>
    <row r="15685" spans="71:72" ht="21" x14ac:dyDescent="0.15">
      <c r="BS15685" s="3" ph="1"/>
      <c r="BT15685" s="3" ph="1"/>
    </row>
    <row r="15687" spans="71:72" ht="21" x14ac:dyDescent="0.15">
      <c r="BS15687" s="3" ph="1"/>
      <c r="BT15687" s="3" ph="1"/>
    </row>
    <row r="15688" spans="71:72" ht="21" x14ac:dyDescent="0.15">
      <c r="BS15688" s="3" ph="1"/>
      <c r="BT15688" s="3" ph="1"/>
    </row>
    <row r="15691" spans="71:72" ht="21" x14ac:dyDescent="0.15">
      <c r="BS15691" s="3" ph="1"/>
      <c r="BT15691" s="3" ph="1"/>
    </row>
    <row r="15692" spans="71:72" ht="21" x14ac:dyDescent="0.15">
      <c r="BS15692" s="3" ph="1"/>
      <c r="BT15692" s="3" ph="1"/>
    </row>
    <row r="15694" spans="71:72" ht="21" x14ac:dyDescent="0.15">
      <c r="BS15694" s="3" ph="1"/>
      <c r="BT15694" s="3" ph="1"/>
    </row>
    <row r="15695" spans="71:72" ht="21" x14ac:dyDescent="0.15">
      <c r="BS15695" s="3" ph="1"/>
      <c r="BT15695" s="3" ph="1"/>
    </row>
    <row r="15697" spans="71:72" ht="21" x14ac:dyDescent="0.15">
      <c r="BS15697" s="3" ph="1"/>
      <c r="BT15697" s="3" ph="1"/>
    </row>
    <row r="15698" spans="71:72" ht="21" x14ac:dyDescent="0.15">
      <c r="BS15698" s="3" ph="1"/>
      <c r="BT15698" s="3" ph="1"/>
    </row>
    <row r="15712" spans="71:72" ht="21" x14ac:dyDescent="0.15">
      <c r="BS15712" s="3" ph="1"/>
      <c r="BT15712" s="3" ph="1"/>
    </row>
    <row r="15727" spans="71:72" ht="21" x14ac:dyDescent="0.15">
      <c r="BS15727" s="3" ph="1"/>
      <c r="BT15727" s="3" ph="1"/>
    </row>
    <row r="15743" spans="71:72" ht="21" x14ac:dyDescent="0.15">
      <c r="BS15743" s="3" ph="1"/>
      <c r="BT15743" s="3" ph="1"/>
    </row>
    <row r="15748" spans="71:72" ht="21" x14ac:dyDescent="0.15">
      <c r="BS15748" s="3" ph="1"/>
      <c r="BT15748" s="3" ph="1"/>
    </row>
    <row r="15753" spans="71:72" ht="21" x14ac:dyDescent="0.15">
      <c r="BS15753" s="3" ph="1"/>
      <c r="BT15753" s="3" ph="1"/>
    </row>
    <row r="15758" spans="71:72" ht="21" x14ac:dyDescent="0.15">
      <c r="BS15758" s="3" ph="1"/>
      <c r="BT15758" s="3" ph="1"/>
    </row>
    <row r="15763" spans="71:72" ht="21" x14ac:dyDescent="0.15">
      <c r="BS15763" s="3" ph="1"/>
      <c r="BT15763" s="3" ph="1"/>
    </row>
    <row r="15768" spans="71:72" ht="21" x14ac:dyDescent="0.15">
      <c r="BS15768" s="3" ph="1"/>
      <c r="BT15768" s="3" ph="1"/>
    </row>
    <row r="15773" spans="71:72" ht="21" x14ac:dyDescent="0.15">
      <c r="BS15773" s="3" ph="1"/>
      <c r="BT15773" s="3" ph="1"/>
    </row>
    <row r="15775" spans="71:72" ht="21" x14ac:dyDescent="0.15">
      <c r="BS15775" s="3" ph="1"/>
      <c r="BT15775" s="3" ph="1"/>
    </row>
    <row r="15776" spans="71:72" ht="21" x14ac:dyDescent="0.15">
      <c r="BS15776" s="3" ph="1"/>
      <c r="BT15776" s="3" ph="1"/>
    </row>
    <row r="15778" spans="71:72" ht="21" x14ac:dyDescent="0.15">
      <c r="BS15778" s="3" ph="1"/>
      <c r="BT15778" s="3" ph="1"/>
    </row>
    <row r="15779" spans="71:72" ht="21" x14ac:dyDescent="0.15">
      <c r="BS15779" s="3" ph="1"/>
      <c r="BT15779" s="3" ph="1"/>
    </row>
    <row r="15781" spans="71:72" ht="21" x14ac:dyDescent="0.15">
      <c r="BS15781" s="3" ph="1"/>
      <c r="BT15781" s="3" ph="1"/>
    </row>
    <row r="15782" spans="71:72" ht="21" x14ac:dyDescent="0.15">
      <c r="BS15782" s="3" ph="1"/>
      <c r="BT15782" s="3" ph="1"/>
    </row>
    <row r="15784" spans="71:72" ht="21" x14ac:dyDescent="0.15">
      <c r="BS15784" s="3" ph="1"/>
      <c r="BT15784" s="3" ph="1"/>
    </row>
    <row r="15785" spans="71:72" ht="21" x14ac:dyDescent="0.15">
      <c r="BS15785" s="3" ph="1"/>
      <c r="BT15785" s="3" ph="1"/>
    </row>
    <row r="15787" spans="71:72" ht="21" x14ac:dyDescent="0.15">
      <c r="BS15787" s="3" ph="1"/>
      <c r="BT15787" s="3" ph="1"/>
    </row>
    <row r="15788" spans="71:72" ht="21" x14ac:dyDescent="0.15">
      <c r="BS15788" s="3" ph="1"/>
      <c r="BT15788" s="3" ph="1"/>
    </row>
    <row r="15791" spans="71:72" ht="21" x14ac:dyDescent="0.15">
      <c r="BS15791" s="3" ph="1"/>
      <c r="BT15791" s="3" ph="1"/>
    </row>
    <row r="15792" spans="71:72" ht="21" x14ac:dyDescent="0.15">
      <c r="BS15792" s="3" ph="1"/>
      <c r="BT15792" s="3" ph="1"/>
    </row>
    <row r="15794" spans="71:72" ht="21" x14ac:dyDescent="0.15">
      <c r="BS15794" s="3" ph="1"/>
      <c r="BT15794" s="3" ph="1"/>
    </row>
    <row r="15795" spans="71:72" ht="21" x14ac:dyDescent="0.15">
      <c r="BS15795" s="3" ph="1"/>
      <c r="BT15795" s="3" ph="1"/>
    </row>
    <row r="15797" spans="71:72" ht="21" x14ac:dyDescent="0.15">
      <c r="BS15797" s="3" ph="1"/>
      <c r="BT15797" s="3" ph="1"/>
    </row>
    <row r="15798" spans="71:72" ht="21" x14ac:dyDescent="0.15">
      <c r="BS15798" s="3" ph="1"/>
      <c r="BT15798" s="3" ph="1"/>
    </row>
    <row r="15803" spans="71:72" ht="21" x14ac:dyDescent="0.15">
      <c r="BS15803" s="3" ph="1"/>
      <c r="BT15803" s="3" ph="1"/>
    </row>
    <row r="15805" spans="71:72" ht="21" x14ac:dyDescent="0.15">
      <c r="BS15805" s="3" ph="1"/>
      <c r="BT15805" s="3" ph="1"/>
    </row>
    <row r="15806" spans="71:72" ht="21" x14ac:dyDescent="0.15">
      <c r="BS15806" s="3" ph="1"/>
      <c r="BT15806" s="3" ph="1"/>
    </row>
    <row r="15808" spans="71:72" ht="21" x14ac:dyDescent="0.15">
      <c r="BS15808" s="3" ph="1"/>
      <c r="BT15808" s="3" ph="1"/>
    </row>
    <row r="15809" spans="71:72" ht="21" x14ac:dyDescent="0.15">
      <c r="BS15809" s="3" ph="1"/>
      <c r="BT15809" s="3" ph="1"/>
    </row>
    <row r="15811" spans="71:72" ht="21" x14ac:dyDescent="0.15">
      <c r="BS15811" s="3" ph="1"/>
      <c r="BT15811" s="3" ph="1"/>
    </row>
    <row r="15812" spans="71:72" ht="21" x14ac:dyDescent="0.15">
      <c r="BS15812" s="3" ph="1"/>
      <c r="BT15812" s="3" ph="1"/>
    </row>
    <row r="15814" spans="71:72" ht="21" x14ac:dyDescent="0.15">
      <c r="BS15814" s="3" ph="1"/>
      <c r="BT15814" s="3" ph="1"/>
    </row>
    <row r="15815" spans="71:72" ht="21" x14ac:dyDescent="0.15">
      <c r="BS15815" s="3" ph="1"/>
      <c r="BT15815" s="3" ph="1"/>
    </row>
    <row r="15817" spans="71:72" ht="21" x14ac:dyDescent="0.15">
      <c r="BS15817" s="3" ph="1"/>
      <c r="BT15817" s="3" ph="1"/>
    </row>
    <row r="15818" spans="71:72" ht="21" x14ac:dyDescent="0.15">
      <c r="BS15818" s="3" ph="1"/>
      <c r="BT15818" s="3" ph="1"/>
    </row>
    <row r="15821" spans="71:72" ht="21" x14ac:dyDescent="0.15">
      <c r="BS15821" s="3" ph="1"/>
      <c r="BT15821" s="3" ph="1"/>
    </row>
    <row r="15822" spans="71:72" ht="21" x14ac:dyDescent="0.15">
      <c r="BS15822" s="3" ph="1"/>
      <c r="BT15822" s="3" ph="1"/>
    </row>
    <row r="15824" spans="71:72" ht="21" x14ac:dyDescent="0.15">
      <c r="BS15824" s="3" ph="1"/>
      <c r="BT15824" s="3" ph="1"/>
    </row>
    <row r="15825" spans="71:72" ht="21" x14ac:dyDescent="0.15">
      <c r="BS15825" s="3" ph="1"/>
      <c r="BT15825" s="3" ph="1"/>
    </row>
    <row r="15827" spans="71:72" ht="21" x14ac:dyDescent="0.15">
      <c r="BS15827" s="3" ph="1"/>
      <c r="BT15827" s="3" ph="1"/>
    </row>
    <row r="15828" spans="71:72" ht="21" x14ac:dyDescent="0.15">
      <c r="BS15828" s="3" ph="1"/>
      <c r="BT15828" s="3" ph="1"/>
    </row>
    <row r="15830" spans="71:72" ht="21" x14ac:dyDescent="0.15">
      <c r="BS15830" s="3" ph="1"/>
      <c r="BT15830" s="3" ph="1"/>
    </row>
    <row r="15838" spans="71:72" ht="21" x14ac:dyDescent="0.15">
      <c r="BS15838" s="3" ph="1"/>
      <c r="BT15838" s="3" ph="1"/>
    </row>
    <row r="15854" spans="71:72" ht="21" x14ac:dyDescent="0.15">
      <c r="BS15854" s="3" ph="1"/>
      <c r="BT15854" s="3" ph="1"/>
    </row>
    <row r="15869" spans="71:72" ht="21" x14ac:dyDescent="0.15">
      <c r="BS15869" s="3" ph="1"/>
      <c r="BT15869" s="3" ph="1"/>
    </row>
    <row r="15885" spans="71:72" ht="21" x14ac:dyDescent="0.15">
      <c r="BS15885" s="3" ph="1"/>
      <c r="BT15885" s="3" ph="1"/>
    </row>
    <row r="15936" spans="71:72" ht="21" x14ac:dyDescent="0.15">
      <c r="BS15936" s="3" ph="1"/>
      <c r="BT15936" s="3" ph="1"/>
    </row>
    <row r="16065" spans="71:72" ht="21" x14ac:dyDescent="0.15">
      <c r="BS16065" s="3" ph="1"/>
      <c r="BT16065" s="3" ph="1"/>
    </row>
    <row r="16081" spans="71:72" ht="21" x14ac:dyDescent="0.15">
      <c r="BS16081" s="3" ph="1"/>
      <c r="BT16081" s="3" ph="1"/>
    </row>
    <row r="16097" spans="71:72" ht="21" x14ac:dyDescent="0.15">
      <c r="BS16097" s="3" ph="1"/>
      <c r="BT16097" s="3" ph="1"/>
    </row>
    <row r="16113" spans="71:72" ht="21" x14ac:dyDescent="0.15">
      <c r="BS16113" s="3" ph="1"/>
      <c r="BT16113" s="3" ph="1"/>
    </row>
    <row r="16129" spans="71:72" ht="21" x14ac:dyDescent="0.15">
      <c r="BS16129" s="3" ph="1"/>
      <c r="BT16129" s="3" ph="1"/>
    </row>
    <row r="16145" spans="71:72" ht="21" x14ac:dyDescent="0.15">
      <c r="BS16145" s="3" ph="1"/>
      <c r="BT16145" s="3" ph="1"/>
    </row>
    <row r="16160" spans="71:72" ht="21" x14ac:dyDescent="0.15">
      <c r="BS16160" s="3" ph="1"/>
      <c r="BT16160" s="3" ph="1"/>
    </row>
    <row r="16176" spans="71:72" ht="21" x14ac:dyDescent="0.15">
      <c r="BS16176" s="3" ph="1"/>
      <c r="BT16176" s="3" ph="1"/>
    </row>
    <row r="16181" spans="71:72" ht="21" x14ac:dyDescent="0.15">
      <c r="BS16181" s="3" ph="1"/>
      <c r="BT16181" s="3" ph="1"/>
    </row>
    <row r="16186" spans="71:72" ht="21" x14ac:dyDescent="0.15">
      <c r="BS16186" s="3" ph="1"/>
      <c r="BT16186" s="3" ph="1"/>
    </row>
    <row r="16191" spans="71:72" ht="21" x14ac:dyDescent="0.15">
      <c r="BS16191" s="3" ph="1"/>
      <c r="BT16191" s="3" ph="1"/>
    </row>
    <row r="16196" spans="71:72" ht="21" x14ac:dyDescent="0.15">
      <c r="BS16196" s="3" ph="1"/>
      <c r="BT16196" s="3" ph="1"/>
    </row>
    <row r="16201" spans="71:72" ht="21" x14ac:dyDescent="0.15">
      <c r="BS16201" s="3" ph="1"/>
      <c r="BT16201" s="3" ph="1"/>
    </row>
    <row r="16206" spans="71:72" ht="21" x14ac:dyDescent="0.15">
      <c r="BS16206" s="3" ph="1"/>
      <c r="BT16206" s="3" ph="1"/>
    </row>
    <row r="16208" spans="71:72" ht="21" x14ac:dyDescent="0.15">
      <c r="BS16208" s="3" ph="1"/>
      <c r="BT16208" s="3" ph="1"/>
    </row>
    <row r="16209" spans="71:72" ht="21" x14ac:dyDescent="0.15">
      <c r="BS16209" s="3" ph="1"/>
      <c r="BT16209" s="3" ph="1"/>
    </row>
    <row r="16225" spans="71:72" ht="21" x14ac:dyDescent="0.15">
      <c r="BS16225" s="3" ph="1"/>
      <c r="BT16225" s="3" ph="1"/>
    </row>
    <row r="16241" spans="71:72" ht="21" x14ac:dyDescent="0.15">
      <c r="BS16241" s="3" ph="1"/>
      <c r="BT16241" s="3" ph="1"/>
    </row>
    <row r="16257" spans="71:72" ht="21" x14ac:dyDescent="0.15">
      <c r="BS16257" s="3" ph="1"/>
      <c r="BT16257" s="3" ph="1"/>
    </row>
    <row r="16272" spans="71:72" ht="21" x14ac:dyDescent="0.15">
      <c r="BS16272" s="3" ph="1"/>
      <c r="BT16272" s="3" ph="1"/>
    </row>
    <row r="16288" spans="71:72" ht="21" x14ac:dyDescent="0.15">
      <c r="BS16288" s="3" ph="1"/>
      <c r="BT16288" s="3" ph="1"/>
    </row>
    <row r="16293" spans="71:72" ht="21" x14ac:dyDescent="0.15">
      <c r="BS16293" s="3" ph="1"/>
      <c r="BT16293" s="3" ph="1"/>
    </row>
    <row r="16298" spans="71:72" ht="21" x14ac:dyDescent="0.15">
      <c r="BS16298" s="3" ph="1"/>
      <c r="BT16298" s="3" ph="1"/>
    </row>
    <row r="16303" spans="71:72" ht="21" x14ac:dyDescent="0.15">
      <c r="BS16303" s="3" ph="1"/>
      <c r="BT16303" s="3" ph="1"/>
    </row>
    <row r="16308" spans="71:72" ht="21" x14ac:dyDescent="0.15">
      <c r="BS16308" s="3" ph="1"/>
      <c r="BT16308" s="3" ph="1"/>
    </row>
    <row r="16313" spans="71:72" ht="21" x14ac:dyDescent="0.15">
      <c r="BS16313" s="3" ph="1"/>
      <c r="BT16313" s="3" ph="1"/>
    </row>
    <row r="16318" spans="71:72" ht="21" x14ac:dyDescent="0.15">
      <c r="BS16318" s="3" ph="1"/>
      <c r="BT16318" s="3" ph="1"/>
    </row>
    <row r="16326" spans="71:72" ht="21" x14ac:dyDescent="0.15">
      <c r="BS16326" s="3" ph="1"/>
      <c r="BT16326" s="3" ph="1"/>
    </row>
    <row r="16342" spans="71:72" ht="21" x14ac:dyDescent="0.15">
      <c r="BS16342" s="3" ph="1"/>
      <c r="BT16342" s="3" ph="1"/>
    </row>
    <row r="16357" spans="71:72" ht="21" x14ac:dyDescent="0.15">
      <c r="BS16357" s="3" ph="1"/>
      <c r="BT16357" s="3" ph="1"/>
    </row>
    <row r="16373" spans="71:72" ht="21" x14ac:dyDescent="0.15">
      <c r="BS16373" s="3" ph="1"/>
      <c r="BT16373" s="3" ph="1"/>
    </row>
    <row r="16424" spans="71:72" ht="21" x14ac:dyDescent="0.15">
      <c r="BS16424" s="3" ph="1"/>
      <c r="BT16424" s="3" ph="1"/>
    </row>
    <row r="16553" spans="71:72" ht="21" x14ac:dyDescent="0.15">
      <c r="BS16553" s="3" ph="1"/>
      <c r="BT16553" s="3" ph="1"/>
    </row>
    <row r="16569" spans="71:72" ht="21" x14ac:dyDescent="0.15">
      <c r="BS16569" s="3" ph="1"/>
      <c r="BT16569" s="3" ph="1"/>
    </row>
    <row r="16585" spans="71:72" ht="21" x14ac:dyDescent="0.15">
      <c r="BS16585" s="3" ph="1"/>
      <c r="BT16585" s="3" ph="1"/>
    </row>
    <row r="16601" spans="71:72" ht="21" x14ac:dyDescent="0.15">
      <c r="BS16601" s="3" ph="1"/>
      <c r="BT16601" s="3" ph="1"/>
    </row>
    <row r="16617" spans="71:72" ht="21" x14ac:dyDescent="0.15">
      <c r="BS16617" s="3" ph="1"/>
      <c r="BT16617" s="3" ph="1"/>
    </row>
    <row r="16633" spans="71:72" ht="21" x14ac:dyDescent="0.15">
      <c r="BS16633" s="3" ph="1"/>
      <c r="BT16633" s="3" ph="1"/>
    </row>
    <row r="16648" spans="71:72" ht="21" x14ac:dyDescent="0.15">
      <c r="BS16648" s="3" ph="1"/>
      <c r="BT16648" s="3" ph="1"/>
    </row>
    <row r="16664" spans="71:72" ht="21" x14ac:dyDescent="0.15">
      <c r="BS16664" s="3" ph="1"/>
      <c r="BT16664" s="3" ph="1"/>
    </row>
    <row r="16669" spans="71:72" ht="21" x14ac:dyDescent="0.15">
      <c r="BS16669" s="3" ph="1"/>
      <c r="BT16669" s="3" ph="1"/>
    </row>
    <row r="16674" spans="71:72" ht="21" x14ac:dyDescent="0.15">
      <c r="BS16674" s="3" ph="1"/>
      <c r="BT16674" s="3" ph="1"/>
    </row>
    <row r="16679" spans="71:72" ht="21" x14ac:dyDescent="0.15">
      <c r="BS16679" s="3" ph="1"/>
      <c r="BT16679" s="3" ph="1"/>
    </row>
    <row r="16684" spans="71:72" ht="21" x14ac:dyDescent="0.15">
      <c r="BS16684" s="3" ph="1"/>
      <c r="BT16684" s="3" ph="1"/>
    </row>
    <row r="16689" spans="71:72" ht="21" x14ac:dyDescent="0.15">
      <c r="BS16689" s="3" ph="1"/>
      <c r="BT16689" s="3" ph="1"/>
    </row>
    <row r="16694" spans="71:72" ht="21" x14ac:dyDescent="0.15">
      <c r="BS16694" s="3" ph="1"/>
      <c r="BT16694" s="3" ph="1"/>
    </row>
    <row r="16696" spans="71:72" ht="21" x14ac:dyDescent="0.15">
      <c r="BS16696" s="3" ph="1"/>
      <c r="BT16696" s="3" ph="1"/>
    </row>
    <row r="16697" spans="71:72" ht="21" x14ac:dyDescent="0.15">
      <c r="BS16697" s="3" ph="1"/>
      <c r="BT16697" s="3" ph="1"/>
    </row>
    <row r="16699" spans="71:72" ht="21" x14ac:dyDescent="0.15">
      <c r="BS16699" s="3" ph="1"/>
      <c r="BT16699" s="3" ph="1"/>
    </row>
    <row r="16700" spans="71:72" ht="21" x14ac:dyDescent="0.15">
      <c r="BS16700" s="3" ph="1"/>
      <c r="BT16700" s="3" ph="1"/>
    </row>
    <row r="16702" spans="71:72" ht="21" x14ac:dyDescent="0.15">
      <c r="BS16702" s="3" ph="1"/>
      <c r="BT16702" s="3" ph="1"/>
    </row>
    <row r="16703" spans="71:72" ht="21" x14ac:dyDescent="0.15">
      <c r="BS16703" s="3" ph="1"/>
      <c r="BT16703" s="3" ph="1"/>
    </row>
    <row r="16705" spans="71:72" ht="21" x14ac:dyDescent="0.15">
      <c r="BS16705" s="3" ph="1"/>
      <c r="BT16705" s="3" ph="1"/>
    </row>
    <row r="16706" spans="71:72" ht="21" x14ac:dyDescent="0.15">
      <c r="BS16706" s="3" ph="1"/>
      <c r="BT16706" s="3" ph="1"/>
    </row>
    <row r="16708" spans="71:72" ht="21" x14ac:dyDescent="0.15">
      <c r="BS16708" s="3" ph="1"/>
      <c r="BT16708" s="3" ph="1"/>
    </row>
    <row r="16709" spans="71:72" ht="21" x14ac:dyDescent="0.15">
      <c r="BS16709" s="3" ph="1"/>
      <c r="BT16709" s="3" ph="1"/>
    </row>
    <row r="16712" spans="71:72" ht="21" x14ac:dyDescent="0.15">
      <c r="BS16712" s="3" ph="1"/>
      <c r="BT16712" s="3" ph="1"/>
    </row>
    <row r="16713" spans="71:72" ht="21" x14ac:dyDescent="0.15">
      <c r="BS16713" s="3" ph="1"/>
      <c r="BT16713" s="3" ph="1"/>
    </row>
    <row r="16715" spans="71:72" ht="21" x14ac:dyDescent="0.15">
      <c r="BS16715" s="3" ph="1"/>
      <c r="BT16715" s="3" ph="1"/>
    </row>
    <row r="16716" spans="71:72" ht="21" x14ac:dyDescent="0.15">
      <c r="BS16716" s="3" ph="1"/>
      <c r="BT16716" s="3" ph="1"/>
    </row>
    <row r="16718" spans="71:72" ht="21" x14ac:dyDescent="0.15">
      <c r="BS16718" s="3" ph="1"/>
      <c r="BT16718" s="3" ph="1"/>
    </row>
    <row r="16719" spans="71:72" ht="21" x14ac:dyDescent="0.15">
      <c r="BS16719" s="3" ph="1"/>
      <c r="BT16719" s="3" ph="1"/>
    </row>
    <row r="16724" spans="71:72" ht="21" x14ac:dyDescent="0.15">
      <c r="BS16724" s="3" ph="1"/>
      <c r="BT16724" s="3" ph="1"/>
    </row>
    <row r="16726" spans="71:72" ht="21" x14ac:dyDescent="0.15">
      <c r="BS16726" s="3" ph="1"/>
      <c r="BT16726" s="3" ph="1"/>
    </row>
    <row r="16727" spans="71:72" ht="21" x14ac:dyDescent="0.15">
      <c r="BS16727" s="3" ph="1"/>
      <c r="BT16727" s="3" ph="1"/>
    </row>
    <row r="16729" spans="71:72" ht="21" x14ac:dyDescent="0.15">
      <c r="BS16729" s="3" ph="1"/>
      <c r="BT16729" s="3" ph="1"/>
    </row>
    <row r="16730" spans="71:72" ht="21" x14ac:dyDescent="0.15">
      <c r="BS16730" s="3" ph="1"/>
      <c r="BT16730" s="3" ph="1"/>
    </row>
    <row r="16732" spans="71:72" ht="21" x14ac:dyDescent="0.15">
      <c r="BS16732" s="3" ph="1"/>
      <c r="BT16732" s="3" ph="1"/>
    </row>
    <row r="16733" spans="71:72" ht="21" x14ac:dyDescent="0.15">
      <c r="BS16733" s="3" ph="1"/>
      <c r="BT16733" s="3" ph="1"/>
    </row>
    <row r="16735" spans="71:72" ht="21" x14ac:dyDescent="0.15">
      <c r="BS16735" s="3" ph="1"/>
      <c r="BT16735" s="3" ph="1"/>
    </row>
    <row r="16736" spans="71:72" ht="21" x14ac:dyDescent="0.15">
      <c r="BS16736" s="3" ph="1"/>
      <c r="BT16736" s="3" ph="1"/>
    </row>
    <row r="16738" spans="71:72" ht="21" x14ac:dyDescent="0.15">
      <c r="BS16738" s="3" ph="1"/>
      <c r="BT16738" s="3" ph="1"/>
    </row>
    <row r="16739" spans="71:72" ht="21" x14ac:dyDescent="0.15">
      <c r="BS16739" s="3" ph="1"/>
      <c r="BT16739" s="3" ph="1"/>
    </row>
    <row r="16742" spans="71:72" ht="21" x14ac:dyDescent="0.15">
      <c r="BS16742" s="3" ph="1"/>
      <c r="BT16742" s="3" ph="1"/>
    </row>
    <row r="16743" spans="71:72" ht="21" x14ac:dyDescent="0.15">
      <c r="BS16743" s="3" ph="1"/>
      <c r="BT16743" s="3" ph="1"/>
    </row>
    <row r="16745" spans="71:72" ht="21" x14ac:dyDescent="0.15">
      <c r="BS16745" s="3" ph="1"/>
      <c r="BT16745" s="3" ph="1"/>
    </row>
    <row r="16746" spans="71:72" ht="21" x14ac:dyDescent="0.15">
      <c r="BS16746" s="3" ph="1"/>
      <c r="BT16746" s="3" ph="1"/>
    </row>
    <row r="16748" spans="71:72" ht="21" x14ac:dyDescent="0.15">
      <c r="BS16748" s="3" ph="1"/>
      <c r="BT16748" s="3" ph="1"/>
    </row>
    <row r="16749" spans="71:72" ht="21" x14ac:dyDescent="0.15">
      <c r="BS16749" s="3" ph="1"/>
      <c r="BT16749" s="3" ph="1"/>
    </row>
    <row r="16776" spans="71:72" ht="21" x14ac:dyDescent="0.15">
      <c r="BS16776" s="3" ph="1"/>
      <c r="BT16776" s="3" ph="1"/>
    </row>
    <row r="16905" spans="71:72" ht="21" x14ac:dyDescent="0.15">
      <c r="BS16905" s="3" ph="1"/>
      <c r="BT16905" s="3" ph="1"/>
    </row>
    <row r="16921" spans="71:72" ht="21" x14ac:dyDescent="0.15">
      <c r="BS16921" s="3" ph="1"/>
      <c r="BT16921" s="3" ph="1"/>
    </row>
    <row r="16937" spans="71:72" ht="21" x14ac:dyDescent="0.15">
      <c r="BS16937" s="3" ph="1"/>
      <c r="BT16937" s="3" ph="1"/>
    </row>
    <row r="16953" spans="71:72" ht="21" x14ac:dyDescent="0.15">
      <c r="BS16953" s="3" ph="1"/>
      <c r="BT16953" s="3" ph="1"/>
    </row>
    <row r="16969" spans="71:72" ht="21" x14ac:dyDescent="0.15">
      <c r="BS16969" s="3" ph="1"/>
      <c r="BT16969" s="3" ph="1"/>
    </row>
    <row r="16985" spans="71:72" ht="21" x14ac:dyDescent="0.15">
      <c r="BS16985" s="3" ph="1"/>
      <c r="BT16985" s="3" ph="1"/>
    </row>
    <row r="17000" spans="71:72" ht="21" x14ac:dyDescent="0.15">
      <c r="BS17000" s="3" ph="1"/>
      <c r="BT17000" s="3" ph="1"/>
    </row>
    <row r="17016" spans="71:72" ht="21" x14ac:dyDescent="0.15">
      <c r="BS17016" s="3" ph="1"/>
      <c r="BT17016" s="3" ph="1"/>
    </row>
    <row r="17021" spans="71:72" ht="21" x14ac:dyDescent="0.15">
      <c r="BS17021" s="3" ph="1"/>
      <c r="BT17021" s="3" ph="1"/>
    </row>
    <row r="17026" spans="71:72" ht="21" x14ac:dyDescent="0.15">
      <c r="BS17026" s="3" ph="1"/>
      <c r="BT17026" s="3" ph="1"/>
    </row>
    <row r="17031" spans="71:72" ht="21" x14ac:dyDescent="0.15">
      <c r="BS17031" s="3" ph="1"/>
      <c r="BT17031" s="3" ph="1"/>
    </row>
    <row r="17036" spans="71:72" ht="21" x14ac:dyDescent="0.15">
      <c r="BS17036" s="3" ph="1"/>
      <c r="BT17036" s="3" ph="1"/>
    </row>
    <row r="17041" spans="71:72" ht="21" x14ac:dyDescent="0.15">
      <c r="BS17041" s="3" ph="1"/>
      <c r="BT17041" s="3" ph="1"/>
    </row>
    <row r="17046" spans="71:72" ht="21" x14ac:dyDescent="0.15">
      <c r="BS17046" s="3" ph="1"/>
      <c r="BT17046" s="3" ph="1"/>
    </row>
    <row r="17048" spans="71:72" ht="21" x14ac:dyDescent="0.15">
      <c r="BS17048" s="3" ph="1"/>
      <c r="BT17048" s="3" ph="1"/>
    </row>
    <row r="17049" spans="71:72" ht="21" x14ac:dyDescent="0.15">
      <c r="BS17049" s="3" ph="1"/>
      <c r="BT17049" s="3" ph="1"/>
    </row>
    <row r="17051" spans="71:72" ht="21" x14ac:dyDescent="0.15">
      <c r="BS17051" s="3" ph="1"/>
      <c r="BT17051" s="3" ph="1"/>
    </row>
    <row r="17052" spans="71:72" ht="21" x14ac:dyDescent="0.15">
      <c r="BS17052" s="3" ph="1"/>
      <c r="BT17052" s="3" ph="1"/>
    </row>
    <row r="17054" spans="71:72" ht="21" x14ac:dyDescent="0.15">
      <c r="BS17054" s="3" ph="1"/>
      <c r="BT17054" s="3" ph="1"/>
    </row>
    <row r="17055" spans="71:72" ht="21" x14ac:dyDescent="0.15">
      <c r="BS17055" s="3" ph="1"/>
      <c r="BT17055" s="3" ph="1"/>
    </row>
    <row r="17057" spans="71:72" ht="21" x14ac:dyDescent="0.15">
      <c r="BS17057" s="3" ph="1"/>
      <c r="BT17057" s="3" ph="1"/>
    </row>
    <row r="17058" spans="71:72" ht="21" x14ac:dyDescent="0.15">
      <c r="BS17058" s="3" ph="1"/>
      <c r="BT17058" s="3" ph="1"/>
    </row>
    <row r="17060" spans="71:72" ht="21" x14ac:dyDescent="0.15">
      <c r="BS17060" s="3" ph="1"/>
      <c r="BT17060" s="3" ph="1"/>
    </row>
    <row r="17061" spans="71:72" ht="21" x14ac:dyDescent="0.15">
      <c r="BS17061" s="3" ph="1"/>
      <c r="BT17061" s="3" ph="1"/>
    </row>
    <row r="17064" spans="71:72" ht="21" x14ac:dyDescent="0.15">
      <c r="BS17064" s="3" ph="1"/>
      <c r="BT17064" s="3" ph="1"/>
    </row>
    <row r="17065" spans="71:72" ht="21" x14ac:dyDescent="0.15">
      <c r="BS17065" s="3" ph="1"/>
      <c r="BT17065" s="3" ph="1"/>
    </row>
    <row r="17067" spans="71:72" ht="21" x14ac:dyDescent="0.15">
      <c r="BS17067" s="3" ph="1"/>
      <c r="BT17067" s="3" ph="1"/>
    </row>
    <row r="17068" spans="71:72" ht="21" x14ac:dyDescent="0.15">
      <c r="BS17068" s="3" ph="1"/>
      <c r="BT17068" s="3" ph="1"/>
    </row>
    <row r="17070" spans="71:72" ht="21" x14ac:dyDescent="0.15">
      <c r="BS17070" s="3" ph="1"/>
      <c r="BT17070" s="3" ph="1"/>
    </row>
    <row r="17071" spans="71:72" ht="21" x14ac:dyDescent="0.15">
      <c r="BS17071" s="3" ph="1"/>
      <c r="BT17071" s="3" ph="1"/>
    </row>
    <row r="17076" spans="71:72" ht="21" x14ac:dyDescent="0.15">
      <c r="BS17076" s="3" ph="1"/>
      <c r="BT17076" s="3" ph="1"/>
    </row>
    <row r="17078" spans="71:72" ht="21" x14ac:dyDescent="0.15">
      <c r="BS17078" s="3" ph="1"/>
      <c r="BT17078" s="3" ph="1"/>
    </row>
    <row r="17079" spans="71:72" ht="21" x14ac:dyDescent="0.15">
      <c r="BS17079" s="3" ph="1"/>
      <c r="BT17079" s="3" ph="1"/>
    </row>
    <row r="17081" spans="71:72" ht="21" x14ac:dyDescent="0.15">
      <c r="BS17081" s="3" ph="1"/>
      <c r="BT17081" s="3" ph="1"/>
    </row>
    <row r="17082" spans="71:72" ht="21" x14ac:dyDescent="0.15">
      <c r="BS17082" s="3" ph="1"/>
      <c r="BT17082" s="3" ph="1"/>
    </row>
    <row r="17084" spans="71:72" ht="21" x14ac:dyDescent="0.15">
      <c r="BS17084" s="3" ph="1"/>
      <c r="BT17084" s="3" ph="1"/>
    </row>
    <row r="17085" spans="71:72" ht="21" x14ac:dyDescent="0.15">
      <c r="BS17085" s="3" ph="1"/>
      <c r="BT17085" s="3" ph="1"/>
    </row>
    <row r="17087" spans="71:72" ht="21" x14ac:dyDescent="0.15">
      <c r="BS17087" s="3" ph="1"/>
      <c r="BT17087" s="3" ph="1"/>
    </row>
    <row r="17088" spans="71:72" ht="21" x14ac:dyDescent="0.15">
      <c r="BS17088" s="3" ph="1"/>
      <c r="BT17088" s="3" ph="1"/>
    </row>
    <row r="17090" spans="71:72" ht="21" x14ac:dyDescent="0.15">
      <c r="BS17090" s="3" ph="1"/>
      <c r="BT17090" s="3" ph="1"/>
    </row>
    <row r="17091" spans="71:72" ht="21" x14ac:dyDescent="0.15">
      <c r="BS17091" s="3" ph="1"/>
      <c r="BT17091" s="3" ph="1"/>
    </row>
    <row r="17094" spans="71:72" ht="21" x14ac:dyDescent="0.15">
      <c r="BS17094" s="3" ph="1"/>
      <c r="BT17094" s="3" ph="1"/>
    </row>
    <row r="17095" spans="71:72" ht="21" x14ac:dyDescent="0.15">
      <c r="BS17095" s="3" ph="1"/>
      <c r="BT17095" s="3" ph="1"/>
    </row>
    <row r="17097" spans="71:72" ht="21" x14ac:dyDescent="0.15">
      <c r="BS17097" s="3" ph="1"/>
      <c r="BT17097" s="3" ph="1"/>
    </row>
    <row r="17098" spans="71:72" ht="21" x14ac:dyDescent="0.15">
      <c r="BS17098" s="3" ph="1"/>
      <c r="BT17098" s="3" ph="1"/>
    </row>
    <row r="17100" spans="71:72" ht="21" x14ac:dyDescent="0.15">
      <c r="BS17100" s="3" ph="1"/>
      <c r="BT17100" s="3" ph="1"/>
    </row>
    <row r="17101" spans="71:72" ht="21" x14ac:dyDescent="0.15">
      <c r="BS17101" s="3" ph="1"/>
      <c r="BT17101" s="3" ph="1"/>
    </row>
    <row r="17102" spans="71:72" ht="21" x14ac:dyDescent="0.15">
      <c r="BS17102" s="3" ph="1"/>
      <c r="BT17102" s="3" ph="1"/>
    </row>
    <row r="17104" spans="71:72" ht="21" x14ac:dyDescent="0.15">
      <c r="BS17104" s="3" ph="1"/>
      <c r="BT17104" s="3" ph="1"/>
    </row>
    <row r="17105" spans="71:72" ht="21" x14ac:dyDescent="0.15">
      <c r="BS17105" s="3" ph="1"/>
      <c r="BT17105" s="3" ph="1"/>
    </row>
    <row r="17107" spans="71:72" ht="21" x14ac:dyDescent="0.15">
      <c r="BS17107" s="3" ph="1"/>
      <c r="BT17107" s="3" ph="1"/>
    </row>
    <row r="17108" spans="71:72" ht="21" x14ac:dyDescent="0.15">
      <c r="BS17108" s="3" ph="1"/>
      <c r="BT17108" s="3" ph="1"/>
    </row>
    <row r="17135" spans="71:72" ht="21" x14ac:dyDescent="0.15">
      <c r="BS17135" s="3" ph="1"/>
      <c r="BT17135" s="3" ph="1"/>
    </row>
    <row r="17264" spans="71:72" ht="21" x14ac:dyDescent="0.15">
      <c r="BS17264" s="3" ph="1"/>
      <c r="BT17264" s="3" ph="1"/>
    </row>
    <row r="17280" spans="71:72" ht="21" x14ac:dyDescent="0.15">
      <c r="BS17280" s="3" ph="1"/>
      <c r="BT17280" s="3" ph="1"/>
    </row>
    <row r="17296" spans="71:72" ht="21" x14ac:dyDescent="0.15">
      <c r="BS17296" s="3" ph="1"/>
      <c r="BT17296" s="3" ph="1"/>
    </row>
    <row r="17312" spans="71:72" ht="21" x14ac:dyDescent="0.15">
      <c r="BS17312" s="3" ph="1"/>
      <c r="BT17312" s="3" ph="1"/>
    </row>
    <row r="17328" spans="71:72" ht="21" x14ac:dyDescent="0.15">
      <c r="BS17328" s="3" ph="1"/>
      <c r="BT17328" s="3" ph="1"/>
    </row>
    <row r="17344" spans="71:72" ht="21" x14ac:dyDescent="0.15">
      <c r="BS17344" s="3" ph="1"/>
      <c r="BT17344" s="3" ph="1"/>
    </row>
    <row r="17359" spans="71:72" ht="21" x14ac:dyDescent="0.15">
      <c r="BS17359" s="3" ph="1"/>
      <c r="BT17359" s="3" ph="1"/>
    </row>
    <row r="17375" spans="71:72" ht="21" x14ac:dyDescent="0.15">
      <c r="BS17375" s="3" ph="1"/>
      <c r="BT17375" s="3" ph="1"/>
    </row>
    <row r="17380" spans="71:72" ht="21" x14ac:dyDescent="0.15">
      <c r="BS17380" s="3" ph="1"/>
      <c r="BT17380" s="3" ph="1"/>
    </row>
    <row r="17385" spans="71:72" ht="21" x14ac:dyDescent="0.15">
      <c r="BS17385" s="3" ph="1"/>
      <c r="BT17385" s="3" ph="1"/>
    </row>
    <row r="17390" spans="71:72" ht="21" x14ac:dyDescent="0.15">
      <c r="BS17390" s="3" ph="1"/>
      <c r="BT17390" s="3" ph="1"/>
    </row>
    <row r="17395" spans="71:72" ht="21" x14ac:dyDescent="0.15">
      <c r="BS17395" s="3" ph="1"/>
      <c r="BT17395" s="3" ph="1"/>
    </row>
    <row r="17400" spans="71:72" ht="21" x14ac:dyDescent="0.15">
      <c r="BS17400" s="3" ph="1"/>
      <c r="BT17400" s="3" ph="1"/>
    </row>
    <row r="17405" spans="71:72" ht="21" x14ac:dyDescent="0.15">
      <c r="BS17405" s="3" ph="1"/>
      <c r="BT17405" s="3" ph="1"/>
    </row>
    <row r="17407" spans="71:72" ht="21" x14ac:dyDescent="0.15">
      <c r="BS17407" s="3" ph="1"/>
      <c r="BT17407" s="3" ph="1"/>
    </row>
    <row r="17408" spans="71:72" ht="21" x14ac:dyDescent="0.15">
      <c r="BS17408" s="3" ph="1"/>
      <c r="BT17408" s="3" ph="1"/>
    </row>
    <row r="17410" spans="71:72" ht="21" x14ac:dyDescent="0.15">
      <c r="BS17410" s="3" ph="1"/>
      <c r="BT17410" s="3" ph="1"/>
    </row>
    <row r="17411" spans="71:72" ht="21" x14ac:dyDescent="0.15">
      <c r="BS17411" s="3" ph="1"/>
      <c r="BT17411" s="3" ph="1"/>
    </row>
    <row r="17413" spans="71:72" ht="21" x14ac:dyDescent="0.15">
      <c r="BS17413" s="3" ph="1"/>
      <c r="BT17413" s="3" ph="1"/>
    </row>
    <row r="17414" spans="71:72" ht="21" x14ac:dyDescent="0.15">
      <c r="BS17414" s="3" ph="1"/>
      <c r="BT17414" s="3" ph="1"/>
    </row>
    <row r="17416" spans="71:72" ht="21" x14ac:dyDescent="0.15">
      <c r="BS17416" s="3" ph="1"/>
      <c r="BT17416" s="3" ph="1"/>
    </row>
    <row r="17417" spans="71:72" ht="21" x14ac:dyDescent="0.15">
      <c r="BS17417" s="3" ph="1"/>
      <c r="BT17417" s="3" ph="1"/>
    </row>
    <row r="17419" spans="71:72" ht="21" x14ac:dyDescent="0.15">
      <c r="BS17419" s="3" ph="1"/>
      <c r="BT17419" s="3" ph="1"/>
    </row>
    <row r="17420" spans="71:72" ht="21" x14ac:dyDescent="0.15">
      <c r="BS17420" s="3" ph="1"/>
      <c r="BT17420" s="3" ph="1"/>
    </row>
    <row r="17423" spans="71:72" ht="21" x14ac:dyDescent="0.15">
      <c r="BS17423" s="3" ph="1"/>
      <c r="BT17423" s="3" ph="1"/>
    </row>
    <row r="17424" spans="71:72" ht="21" x14ac:dyDescent="0.15">
      <c r="BS17424" s="3" ph="1"/>
      <c r="BT17424" s="3" ph="1"/>
    </row>
    <row r="17426" spans="71:72" ht="21" x14ac:dyDescent="0.15">
      <c r="BS17426" s="3" ph="1"/>
      <c r="BT17426" s="3" ph="1"/>
    </row>
    <row r="17427" spans="71:72" ht="21" x14ac:dyDescent="0.15">
      <c r="BS17427" s="3" ph="1"/>
      <c r="BT17427" s="3" ph="1"/>
    </row>
    <row r="17429" spans="71:72" ht="21" x14ac:dyDescent="0.15">
      <c r="BS17429" s="3" ph="1"/>
      <c r="BT17429" s="3" ph="1"/>
    </row>
    <row r="17430" spans="71:72" ht="21" x14ac:dyDescent="0.15">
      <c r="BS17430" s="3" ph="1"/>
      <c r="BT17430" s="3" ph="1"/>
    </row>
    <row r="17435" spans="71:72" ht="21" x14ac:dyDescent="0.15">
      <c r="BS17435" s="3" ph="1"/>
      <c r="BT17435" s="3" ph="1"/>
    </row>
    <row r="17437" spans="71:72" ht="21" x14ac:dyDescent="0.15">
      <c r="BS17437" s="3" ph="1"/>
      <c r="BT17437" s="3" ph="1"/>
    </row>
    <row r="17438" spans="71:72" ht="21" x14ac:dyDescent="0.15">
      <c r="BS17438" s="3" ph="1"/>
      <c r="BT17438" s="3" ph="1"/>
    </row>
    <row r="17440" spans="71:72" ht="21" x14ac:dyDescent="0.15">
      <c r="BS17440" s="3" ph="1"/>
      <c r="BT17440" s="3" ph="1"/>
    </row>
    <row r="17441" spans="71:72" ht="21" x14ac:dyDescent="0.15">
      <c r="BS17441" s="3" ph="1"/>
      <c r="BT17441" s="3" ph="1"/>
    </row>
    <row r="17443" spans="71:72" ht="21" x14ac:dyDescent="0.15">
      <c r="BS17443" s="3" ph="1"/>
      <c r="BT17443" s="3" ph="1"/>
    </row>
    <row r="17444" spans="71:72" ht="21" x14ac:dyDescent="0.15">
      <c r="BS17444" s="3" ph="1"/>
      <c r="BT17444" s="3" ph="1"/>
    </row>
    <row r="17446" spans="71:72" ht="21" x14ac:dyDescent="0.15">
      <c r="BS17446" s="3" ph="1"/>
      <c r="BT17446" s="3" ph="1"/>
    </row>
    <row r="17447" spans="71:72" ht="21" x14ac:dyDescent="0.15">
      <c r="BS17447" s="3" ph="1"/>
      <c r="BT17447" s="3" ph="1"/>
    </row>
    <row r="17449" spans="71:72" ht="21" x14ac:dyDescent="0.15">
      <c r="BS17449" s="3" ph="1"/>
      <c r="BT17449" s="3" ph="1"/>
    </row>
    <row r="17450" spans="71:72" ht="21" x14ac:dyDescent="0.15">
      <c r="BS17450" s="3" ph="1"/>
      <c r="BT17450" s="3" ph="1"/>
    </row>
    <row r="17453" spans="71:72" ht="21" x14ac:dyDescent="0.15">
      <c r="BS17453" s="3" ph="1"/>
      <c r="BT17453" s="3" ph="1"/>
    </row>
    <row r="17454" spans="71:72" ht="21" x14ac:dyDescent="0.15">
      <c r="BS17454" s="3" ph="1"/>
      <c r="BT17454" s="3" ph="1"/>
    </row>
    <row r="17456" spans="71:72" ht="21" x14ac:dyDescent="0.15">
      <c r="BS17456" s="3" ph="1"/>
      <c r="BT17456" s="3" ph="1"/>
    </row>
    <row r="17457" spans="71:72" ht="21" x14ac:dyDescent="0.15">
      <c r="BS17457" s="3" ph="1"/>
      <c r="BT17457" s="3" ph="1"/>
    </row>
    <row r="17459" spans="71:72" ht="21" x14ac:dyDescent="0.15">
      <c r="BS17459" s="3" ph="1"/>
      <c r="BT17459" s="3" ph="1"/>
    </row>
    <row r="17460" spans="71:72" ht="21" x14ac:dyDescent="0.15">
      <c r="BS17460" s="3" ph="1"/>
      <c r="BT17460" s="3" ph="1"/>
    </row>
    <row r="17463" spans="71:72" ht="21" x14ac:dyDescent="0.15">
      <c r="BS17463" s="3" ph="1"/>
      <c r="BT17463" s="3" ph="1"/>
    </row>
    <row r="17464" spans="71:72" ht="21" x14ac:dyDescent="0.15">
      <c r="BS17464" s="3" ph="1"/>
      <c r="BT17464" s="3" ph="1"/>
    </row>
    <row r="17466" spans="71:72" ht="21" x14ac:dyDescent="0.15">
      <c r="BS17466" s="3" ph="1"/>
      <c r="BT17466" s="3" ph="1"/>
    </row>
    <row r="17467" spans="71:72" ht="21" x14ac:dyDescent="0.15">
      <c r="BS17467" s="3" ph="1"/>
      <c r="BT17467" s="3" ph="1"/>
    </row>
    <row r="17469" spans="71:72" ht="21" x14ac:dyDescent="0.15">
      <c r="BS17469" s="3" ph="1"/>
      <c r="BT17469" s="3" ph="1"/>
    </row>
    <row r="17470" spans="71:72" ht="21" x14ac:dyDescent="0.15">
      <c r="BS17470" s="3" ph="1"/>
      <c r="BT17470" s="3" ph="1"/>
    </row>
    <row r="17475" spans="71:72" ht="21" x14ac:dyDescent="0.15">
      <c r="BS17475" s="3" ph="1"/>
      <c r="BT17475" s="3" ph="1"/>
    </row>
    <row r="17477" spans="71:72" ht="21" x14ac:dyDescent="0.15">
      <c r="BS17477" s="3" ph="1"/>
      <c r="BT17477" s="3" ph="1"/>
    </row>
    <row r="17478" spans="71:72" ht="21" x14ac:dyDescent="0.15">
      <c r="BS17478" s="3" ph="1"/>
      <c r="BT17478" s="3" ph="1"/>
    </row>
    <row r="17480" spans="71:72" ht="21" x14ac:dyDescent="0.15">
      <c r="BS17480" s="3" ph="1"/>
      <c r="BT17480" s="3" ph="1"/>
    </row>
    <row r="17481" spans="71:72" ht="21" x14ac:dyDescent="0.15">
      <c r="BS17481" s="3" ph="1"/>
      <c r="BT17481" s="3" ph="1"/>
    </row>
    <row r="17483" spans="71:72" ht="21" x14ac:dyDescent="0.15">
      <c r="BS17483" s="3" ph="1"/>
      <c r="BT17483" s="3" ph="1"/>
    </row>
    <row r="17484" spans="71:72" ht="21" x14ac:dyDescent="0.15">
      <c r="BS17484" s="3" ph="1"/>
      <c r="BT17484" s="3" ph="1"/>
    </row>
    <row r="17486" spans="71:72" ht="21" x14ac:dyDescent="0.15">
      <c r="BS17486" s="3" ph="1"/>
      <c r="BT17486" s="3" ph="1"/>
    </row>
    <row r="17487" spans="71:72" ht="21" x14ac:dyDescent="0.15">
      <c r="BS17487" s="3" ph="1"/>
      <c r="BT17487" s="3" ph="1"/>
    </row>
    <row r="17489" spans="71:72" ht="21" x14ac:dyDescent="0.15">
      <c r="BS17489" s="3" ph="1"/>
      <c r="BT17489" s="3" ph="1"/>
    </row>
    <row r="17490" spans="71:72" ht="21" x14ac:dyDescent="0.15">
      <c r="BS17490" s="3" ph="1"/>
      <c r="BT17490" s="3" ph="1"/>
    </row>
    <row r="17493" spans="71:72" ht="21" x14ac:dyDescent="0.15">
      <c r="BS17493" s="3" ph="1"/>
      <c r="BT17493" s="3" ph="1"/>
    </row>
    <row r="17494" spans="71:72" ht="21" x14ac:dyDescent="0.15">
      <c r="BS17494" s="3" ph="1"/>
      <c r="BT17494" s="3" ph="1"/>
    </row>
    <row r="17496" spans="71:72" ht="21" x14ac:dyDescent="0.15">
      <c r="BS17496" s="3" ph="1"/>
      <c r="BT17496" s="3" ph="1"/>
    </row>
    <row r="17497" spans="71:72" ht="21" x14ac:dyDescent="0.15">
      <c r="BS17497" s="3" ph="1"/>
      <c r="BT17497" s="3" ph="1"/>
    </row>
    <row r="17499" spans="71:72" ht="21" x14ac:dyDescent="0.15">
      <c r="BS17499" s="3" ph="1"/>
      <c r="BT17499" s="3" ph="1"/>
    </row>
    <row r="17500" spans="71:72" ht="21" x14ac:dyDescent="0.15">
      <c r="BS17500" s="3" ph="1"/>
      <c r="BT17500" s="3" ph="1"/>
    </row>
    <row r="17501" spans="71:72" ht="21" x14ac:dyDescent="0.15">
      <c r="BS17501" s="3" ph="1"/>
      <c r="BT17501" s="3" ph="1"/>
    </row>
    <row r="17630" spans="71:72" ht="21" x14ac:dyDescent="0.15">
      <c r="BS17630" s="3" ph="1"/>
      <c r="BT17630" s="3" ph="1"/>
    </row>
    <row r="17646" spans="71:72" ht="21" x14ac:dyDescent="0.15">
      <c r="BS17646" s="3" ph="1"/>
      <c r="BT17646" s="3" ph="1"/>
    </row>
    <row r="17662" spans="71:72" ht="21" x14ac:dyDescent="0.15">
      <c r="BS17662" s="3" ph="1"/>
      <c r="BT17662" s="3" ph="1"/>
    </row>
    <row r="17678" spans="71:72" ht="21" x14ac:dyDescent="0.15">
      <c r="BS17678" s="3" ph="1"/>
      <c r="BT17678" s="3" ph="1"/>
    </row>
    <row r="17694" spans="71:72" ht="21" x14ac:dyDescent="0.15">
      <c r="BS17694" s="3" ph="1"/>
      <c r="BT17694" s="3" ph="1"/>
    </row>
    <row r="17710" spans="71:72" ht="21" x14ac:dyDescent="0.15">
      <c r="BS17710" s="3" ph="1"/>
      <c r="BT17710" s="3" ph="1"/>
    </row>
    <row r="17725" spans="71:72" ht="21" x14ac:dyDescent="0.15">
      <c r="BS17725" s="3" ph="1"/>
      <c r="BT17725" s="3" ph="1"/>
    </row>
    <row r="17741" spans="71:72" ht="21" x14ac:dyDescent="0.15">
      <c r="BS17741" s="3" ph="1"/>
      <c r="BT17741" s="3" ph="1"/>
    </row>
    <row r="17746" spans="71:72" ht="21" x14ac:dyDescent="0.15">
      <c r="BS17746" s="3" ph="1"/>
      <c r="BT17746" s="3" ph="1"/>
    </row>
    <row r="17751" spans="71:72" ht="21" x14ac:dyDescent="0.15">
      <c r="BS17751" s="3" ph="1"/>
      <c r="BT17751" s="3" ph="1"/>
    </row>
    <row r="17756" spans="71:72" ht="21" x14ac:dyDescent="0.15">
      <c r="BS17756" s="3" ph="1"/>
      <c r="BT17756" s="3" ph="1"/>
    </row>
    <row r="17761" spans="71:72" ht="21" x14ac:dyDescent="0.15">
      <c r="BS17761" s="3" ph="1"/>
      <c r="BT17761" s="3" ph="1"/>
    </row>
    <row r="17766" spans="71:72" ht="21" x14ac:dyDescent="0.15">
      <c r="BS17766" s="3" ph="1"/>
      <c r="BT17766" s="3" ph="1"/>
    </row>
    <row r="17771" spans="71:72" ht="21" x14ac:dyDescent="0.15">
      <c r="BS17771" s="3" ph="1"/>
      <c r="BT17771" s="3" ph="1"/>
    </row>
    <row r="17773" spans="71:72" ht="21" x14ac:dyDescent="0.15">
      <c r="BS17773" s="3" ph="1"/>
      <c r="BT17773" s="3" ph="1"/>
    </row>
    <row r="17774" spans="71:72" ht="21" x14ac:dyDescent="0.15">
      <c r="BS17774" s="3" ph="1"/>
      <c r="BT17774" s="3" ph="1"/>
    </row>
    <row r="17776" spans="71:72" ht="21" x14ac:dyDescent="0.15">
      <c r="BS17776" s="3" ph="1"/>
      <c r="BT17776" s="3" ph="1"/>
    </row>
    <row r="17777" spans="71:72" ht="21" x14ac:dyDescent="0.15">
      <c r="BS17777" s="3" ph="1"/>
      <c r="BT17777" s="3" ph="1"/>
    </row>
    <row r="17779" spans="71:72" ht="21" x14ac:dyDescent="0.15">
      <c r="BS17779" s="3" ph="1"/>
      <c r="BT17779" s="3" ph="1"/>
    </row>
    <row r="17780" spans="71:72" ht="21" x14ac:dyDescent="0.15">
      <c r="BS17780" s="3" ph="1"/>
      <c r="BT17780" s="3" ph="1"/>
    </row>
    <row r="17782" spans="71:72" ht="21" x14ac:dyDescent="0.15">
      <c r="BS17782" s="3" ph="1"/>
      <c r="BT17782" s="3" ph="1"/>
    </row>
    <row r="17783" spans="71:72" ht="21" x14ac:dyDescent="0.15">
      <c r="BS17783" s="3" ph="1"/>
      <c r="BT17783" s="3" ph="1"/>
    </row>
    <row r="17785" spans="71:72" ht="21" x14ac:dyDescent="0.15">
      <c r="BS17785" s="3" ph="1"/>
      <c r="BT17785" s="3" ph="1"/>
    </row>
    <row r="17786" spans="71:72" ht="21" x14ac:dyDescent="0.15">
      <c r="BS17786" s="3" ph="1"/>
      <c r="BT17786" s="3" ph="1"/>
    </row>
    <row r="17789" spans="71:72" ht="21" x14ac:dyDescent="0.15">
      <c r="BS17789" s="3" ph="1"/>
      <c r="BT17789" s="3" ph="1"/>
    </row>
    <row r="17790" spans="71:72" ht="21" x14ac:dyDescent="0.15">
      <c r="BS17790" s="3" ph="1"/>
      <c r="BT17790" s="3" ph="1"/>
    </row>
    <row r="17792" spans="71:72" ht="21" x14ac:dyDescent="0.15">
      <c r="BS17792" s="3" ph="1"/>
      <c r="BT17792" s="3" ph="1"/>
    </row>
    <row r="17793" spans="71:72" ht="21" x14ac:dyDescent="0.15">
      <c r="BS17793" s="3" ph="1"/>
      <c r="BT17793" s="3" ph="1"/>
    </row>
    <row r="17795" spans="71:72" ht="21" x14ac:dyDescent="0.15">
      <c r="BS17795" s="3" ph="1"/>
      <c r="BT17795" s="3" ph="1"/>
    </row>
    <row r="17796" spans="71:72" ht="21" x14ac:dyDescent="0.15">
      <c r="BS17796" s="3" ph="1"/>
      <c r="BT17796" s="3" ph="1"/>
    </row>
    <row r="17801" spans="71:72" ht="21" x14ac:dyDescent="0.15">
      <c r="BS17801" s="3" ph="1"/>
      <c r="BT17801" s="3" ph="1"/>
    </row>
    <row r="17803" spans="71:72" ht="21" x14ac:dyDescent="0.15">
      <c r="BS17803" s="3" ph="1"/>
      <c r="BT17803" s="3" ph="1"/>
    </row>
    <row r="17804" spans="71:72" ht="21" x14ac:dyDescent="0.15">
      <c r="BS17804" s="3" ph="1"/>
      <c r="BT17804" s="3" ph="1"/>
    </row>
    <row r="17806" spans="71:72" ht="21" x14ac:dyDescent="0.15">
      <c r="BS17806" s="3" ph="1"/>
      <c r="BT17806" s="3" ph="1"/>
    </row>
    <row r="17807" spans="71:72" ht="21" x14ac:dyDescent="0.15">
      <c r="BS17807" s="3" ph="1"/>
      <c r="BT17807" s="3" ph="1"/>
    </row>
    <row r="17809" spans="71:72" ht="21" x14ac:dyDescent="0.15">
      <c r="BS17809" s="3" ph="1"/>
      <c r="BT17809" s="3" ph="1"/>
    </row>
    <row r="17810" spans="71:72" ht="21" x14ac:dyDescent="0.15">
      <c r="BS17810" s="3" ph="1"/>
      <c r="BT17810" s="3" ph="1"/>
    </row>
    <row r="17812" spans="71:72" ht="21" x14ac:dyDescent="0.15">
      <c r="BS17812" s="3" ph="1"/>
      <c r="BT17812" s="3" ph="1"/>
    </row>
    <row r="17813" spans="71:72" ht="21" x14ac:dyDescent="0.15">
      <c r="BS17813" s="3" ph="1"/>
      <c r="BT17813" s="3" ph="1"/>
    </row>
    <row r="17815" spans="71:72" ht="21" x14ac:dyDescent="0.15">
      <c r="BS17815" s="3" ph="1"/>
      <c r="BT17815" s="3" ph="1"/>
    </row>
    <row r="17816" spans="71:72" ht="21" x14ac:dyDescent="0.15">
      <c r="BS17816" s="3" ph="1"/>
      <c r="BT17816" s="3" ph="1"/>
    </row>
    <row r="17819" spans="71:72" ht="21" x14ac:dyDescent="0.15">
      <c r="BS17819" s="3" ph="1"/>
      <c r="BT17819" s="3" ph="1"/>
    </row>
    <row r="17820" spans="71:72" ht="21" x14ac:dyDescent="0.15">
      <c r="BS17820" s="3" ph="1"/>
      <c r="BT17820" s="3" ph="1"/>
    </row>
    <row r="17822" spans="71:72" ht="21" x14ac:dyDescent="0.15">
      <c r="BS17822" s="3" ph="1"/>
      <c r="BT17822" s="3" ph="1"/>
    </row>
    <row r="17823" spans="71:72" ht="21" x14ac:dyDescent="0.15">
      <c r="BS17823" s="3" ph="1"/>
      <c r="BT17823" s="3" ph="1"/>
    </row>
    <row r="17825" spans="71:72" ht="21" x14ac:dyDescent="0.15">
      <c r="BS17825" s="3" ph="1"/>
      <c r="BT17825" s="3" ph="1"/>
    </row>
    <row r="17826" spans="71:72" ht="21" x14ac:dyDescent="0.15">
      <c r="BS17826" s="3" ph="1"/>
      <c r="BT17826" s="3" ph="1"/>
    </row>
    <row r="17829" spans="71:72" ht="21" x14ac:dyDescent="0.15">
      <c r="BS17829" s="3" ph="1"/>
      <c r="BT17829" s="3" ph="1"/>
    </row>
    <row r="17830" spans="71:72" ht="21" x14ac:dyDescent="0.15">
      <c r="BS17830" s="3" ph="1"/>
      <c r="BT17830" s="3" ph="1"/>
    </row>
    <row r="17832" spans="71:72" ht="21" x14ac:dyDescent="0.15">
      <c r="BS17832" s="3" ph="1"/>
      <c r="BT17832" s="3" ph="1"/>
    </row>
    <row r="17833" spans="71:72" ht="21" x14ac:dyDescent="0.15">
      <c r="BS17833" s="3" ph="1"/>
      <c r="BT17833" s="3" ph="1"/>
    </row>
    <row r="17835" spans="71:72" ht="21" x14ac:dyDescent="0.15">
      <c r="BS17835" s="3" ph="1"/>
      <c r="BT17835" s="3" ph="1"/>
    </row>
    <row r="17836" spans="71:72" ht="21" x14ac:dyDescent="0.15">
      <c r="BS17836" s="3" ph="1"/>
      <c r="BT17836" s="3" ph="1"/>
    </row>
    <row r="17841" spans="71:72" ht="21" x14ac:dyDescent="0.15">
      <c r="BS17841" s="3" ph="1"/>
      <c r="BT17841" s="3" ph="1"/>
    </row>
    <row r="17843" spans="71:72" ht="21" x14ac:dyDescent="0.15">
      <c r="BS17843" s="3" ph="1"/>
      <c r="BT17843" s="3" ph="1"/>
    </row>
    <row r="17844" spans="71:72" ht="21" x14ac:dyDescent="0.15">
      <c r="BS17844" s="3" ph="1"/>
      <c r="BT17844" s="3" ph="1"/>
    </row>
    <row r="17846" spans="71:72" ht="21" x14ac:dyDescent="0.15">
      <c r="BS17846" s="3" ph="1"/>
      <c r="BT17846" s="3" ph="1"/>
    </row>
    <row r="17847" spans="71:72" ht="21" x14ac:dyDescent="0.15">
      <c r="BS17847" s="3" ph="1"/>
      <c r="BT17847" s="3" ph="1"/>
    </row>
    <row r="17849" spans="71:72" ht="21" x14ac:dyDescent="0.15">
      <c r="BS17849" s="3" ph="1"/>
      <c r="BT17849" s="3" ph="1"/>
    </row>
    <row r="17850" spans="71:72" ht="21" x14ac:dyDescent="0.15">
      <c r="BS17850" s="3" ph="1"/>
      <c r="BT17850" s="3" ph="1"/>
    </row>
    <row r="17852" spans="71:72" ht="21" x14ac:dyDescent="0.15">
      <c r="BS17852" s="3" ph="1"/>
      <c r="BT17852" s="3" ph="1"/>
    </row>
    <row r="17853" spans="71:72" ht="21" x14ac:dyDescent="0.15">
      <c r="BS17853" s="3" ph="1"/>
      <c r="BT17853" s="3" ph="1"/>
    </row>
    <row r="17855" spans="71:72" ht="21" x14ac:dyDescent="0.15">
      <c r="BS17855" s="3" ph="1"/>
      <c r="BT17855" s="3" ph="1"/>
    </row>
    <row r="17856" spans="71:72" ht="21" x14ac:dyDescent="0.15">
      <c r="BS17856" s="3" ph="1"/>
      <c r="BT17856" s="3" ph="1"/>
    </row>
    <row r="17859" spans="71:72" ht="21" x14ac:dyDescent="0.15">
      <c r="BS17859" s="3" ph="1"/>
      <c r="BT17859" s="3" ph="1"/>
    </row>
    <row r="17860" spans="71:72" ht="21" x14ac:dyDescent="0.15">
      <c r="BS17860" s="3" ph="1"/>
      <c r="BT17860" s="3" ph="1"/>
    </row>
    <row r="17862" spans="71:72" ht="21" x14ac:dyDescent="0.15">
      <c r="BS17862" s="3" ph="1"/>
      <c r="BT17862" s="3" ph="1"/>
    </row>
    <row r="17863" spans="71:72" ht="21" x14ac:dyDescent="0.15">
      <c r="BS17863" s="3" ph="1"/>
      <c r="BT17863" s="3" ph="1"/>
    </row>
    <row r="17865" spans="71:72" ht="21" x14ac:dyDescent="0.15">
      <c r="BS17865" s="3" ph="1"/>
      <c r="BT17865" s="3" ph="1"/>
    </row>
    <row r="17866" spans="71:72" ht="21" x14ac:dyDescent="0.15">
      <c r="BS17866" s="3" ph="1"/>
      <c r="BT17866" s="3" ph="1"/>
    </row>
    <row r="17869" spans="71:72" ht="21" x14ac:dyDescent="0.15">
      <c r="BS17869" s="3" ph="1"/>
      <c r="BT17869" s="3" ph="1"/>
    </row>
    <row r="17871" spans="71:72" ht="21" x14ac:dyDescent="0.15">
      <c r="BS17871" s="3" ph="1"/>
      <c r="BT17871" s="3" ph="1"/>
    </row>
    <row r="17872" spans="71:72" ht="21" x14ac:dyDescent="0.15">
      <c r="BS17872" s="3" ph="1"/>
      <c r="BT17872" s="3" ph="1"/>
    </row>
    <row r="17874" spans="71:72" ht="21" x14ac:dyDescent="0.15">
      <c r="BS17874" s="3" ph="1"/>
      <c r="BT17874" s="3" ph="1"/>
    </row>
    <row r="17875" spans="71:72" ht="21" x14ac:dyDescent="0.15">
      <c r="BS17875" s="3" ph="1"/>
      <c r="BT17875" s="3" ph="1"/>
    </row>
    <row r="17877" spans="71:72" ht="21" x14ac:dyDescent="0.15">
      <c r="BS17877" s="3" ph="1"/>
      <c r="BT17877" s="3" ph="1"/>
    </row>
    <row r="17878" spans="71:72" ht="21" x14ac:dyDescent="0.15">
      <c r="BS17878" s="3" ph="1"/>
      <c r="BT17878" s="3" ph="1"/>
    </row>
    <row r="17880" spans="71:72" ht="21" x14ac:dyDescent="0.15">
      <c r="BS17880" s="3" ph="1"/>
      <c r="BT17880" s="3" ph="1"/>
    </row>
    <row r="17881" spans="71:72" ht="21" x14ac:dyDescent="0.15">
      <c r="BS17881" s="3" ph="1"/>
      <c r="BT17881" s="3" ph="1"/>
    </row>
    <row r="17883" spans="71:72" ht="21" x14ac:dyDescent="0.15">
      <c r="BS17883" s="3" ph="1"/>
      <c r="BT17883" s="3" ph="1"/>
    </row>
    <row r="17884" spans="71:72" ht="21" x14ac:dyDescent="0.15">
      <c r="BS17884" s="3" ph="1"/>
      <c r="BT17884" s="3" ph="1"/>
    </row>
    <row r="17887" spans="71:72" ht="21" x14ac:dyDescent="0.15">
      <c r="BS17887" s="3" ph="1"/>
      <c r="BT17887" s="3" ph="1"/>
    </row>
    <row r="17888" spans="71:72" ht="21" x14ac:dyDescent="0.15">
      <c r="BS17888" s="3" ph="1"/>
      <c r="BT17888" s="3" ph="1"/>
    </row>
    <row r="17890" spans="71:72" ht="21" x14ac:dyDescent="0.15">
      <c r="BS17890" s="3" ph="1"/>
      <c r="BT17890" s="3" ph="1"/>
    </row>
    <row r="17891" spans="71:72" ht="21" x14ac:dyDescent="0.15">
      <c r="BS17891" s="3" ph="1"/>
      <c r="BT17891" s="3" ph="1"/>
    </row>
    <row r="17893" spans="71:72" ht="21" x14ac:dyDescent="0.15">
      <c r="BS17893" s="3" ph="1"/>
      <c r="BT17893" s="3" ph="1"/>
    </row>
    <row r="17894" spans="71:72" ht="21" x14ac:dyDescent="0.15">
      <c r="BS17894" s="3" ph="1"/>
      <c r="BT17894" s="3" ph="1"/>
    </row>
    <row r="17895" spans="71:72" ht="21" x14ac:dyDescent="0.15">
      <c r="BS17895" s="3" ph="1"/>
      <c r="BT17895" s="3" ph="1"/>
    </row>
    <row r="17896" spans="71:72" ht="21" x14ac:dyDescent="0.15">
      <c r="BS17896" s="3" ph="1"/>
      <c r="BT17896" s="3" ph="1"/>
    </row>
    <row r="17901" spans="71:72" ht="21" x14ac:dyDescent="0.15">
      <c r="BS17901" s="3" ph="1"/>
      <c r="BT17901" s="3" ph="1"/>
    </row>
    <row r="17903" spans="71:72" ht="21" x14ac:dyDescent="0.15">
      <c r="BS17903" s="3" ph="1"/>
      <c r="BT17903" s="3" ph="1"/>
    </row>
    <row r="17904" spans="71:72" ht="21" x14ac:dyDescent="0.15">
      <c r="BS17904" s="3" ph="1"/>
      <c r="BT17904" s="3" ph="1"/>
    </row>
    <row r="17906" spans="71:72" ht="21" x14ac:dyDescent="0.15">
      <c r="BS17906" s="3" ph="1"/>
      <c r="BT17906" s="3" ph="1"/>
    </row>
    <row r="17907" spans="71:72" ht="21" x14ac:dyDescent="0.15">
      <c r="BS17907" s="3" ph="1"/>
      <c r="BT17907" s="3" ph="1"/>
    </row>
    <row r="17909" spans="71:72" ht="21" x14ac:dyDescent="0.15">
      <c r="BS17909" s="3" ph="1"/>
      <c r="BT17909" s="3" ph="1"/>
    </row>
    <row r="17910" spans="71:72" ht="21" x14ac:dyDescent="0.15">
      <c r="BS17910" s="3" ph="1"/>
      <c r="BT17910" s="3" ph="1"/>
    </row>
    <row r="17912" spans="71:72" ht="21" x14ac:dyDescent="0.15">
      <c r="BS17912" s="3" ph="1"/>
      <c r="BT17912" s="3" ph="1"/>
    </row>
    <row r="17913" spans="71:72" ht="21" x14ac:dyDescent="0.15">
      <c r="BS17913" s="3" ph="1"/>
      <c r="BT17913" s="3" ph="1"/>
    </row>
    <row r="17915" spans="71:72" ht="21" x14ac:dyDescent="0.15">
      <c r="BS17915" s="3" ph="1"/>
      <c r="BT17915" s="3" ph="1"/>
    </row>
    <row r="17916" spans="71:72" ht="21" x14ac:dyDescent="0.15">
      <c r="BS17916" s="3" ph="1"/>
      <c r="BT17916" s="3" ph="1"/>
    </row>
    <row r="17919" spans="71:72" ht="21" x14ac:dyDescent="0.15">
      <c r="BS17919" s="3" ph="1"/>
      <c r="BT17919" s="3" ph="1"/>
    </row>
    <row r="17920" spans="71:72" ht="21" x14ac:dyDescent="0.15">
      <c r="BS17920" s="3" ph="1"/>
      <c r="BT17920" s="3" ph="1"/>
    </row>
    <row r="17922" spans="71:72" ht="21" x14ac:dyDescent="0.15">
      <c r="BS17922" s="3" ph="1"/>
      <c r="BT17922" s="3" ph="1"/>
    </row>
    <row r="17923" spans="71:72" ht="21" x14ac:dyDescent="0.15">
      <c r="BS17923" s="3" ph="1"/>
      <c r="BT17923" s="3" ph="1"/>
    </row>
    <row r="17925" spans="71:72" ht="21" x14ac:dyDescent="0.15">
      <c r="BS17925" s="3" ph="1"/>
      <c r="BT17925" s="3" ph="1"/>
    </row>
    <row r="17926" spans="71:72" ht="21" x14ac:dyDescent="0.15">
      <c r="BS17926" s="3" ph="1"/>
      <c r="BT17926" s="3" ph="1"/>
    </row>
    <row r="17929" spans="71:72" ht="21" x14ac:dyDescent="0.15">
      <c r="BS17929" s="3" ph="1"/>
      <c r="BT17929" s="3" ph="1"/>
    </row>
    <row r="17931" spans="71:72" ht="21" x14ac:dyDescent="0.15">
      <c r="BS17931" s="3" ph="1"/>
      <c r="BT17931" s="3" ph="1"/>
    </row>
    <row r="17932" spans="71:72" ht="21" x14ac:dyDescent="0.15">
      <c r="BS17932" s="3" ph="1"/>
      <c r="BT17932" s="3" ph="1"/>
    </row>
    <row r="17934" spans="71:72" ht="21" x14ac:dyDescent="0.15">
      <c r="BS17934" s="3" ph="1"/>
      <c r="BT17934" s="3" ph="1"/>
    </row>
    <row r="17935" spans="71:72" ht="21" x14ac:dyDescent="0.15">
      <c r="BS17935" s="3" ph="1"/>
      <c r="BT17935" s="3" ph="1"/>
    </row>
    <row r="17937" spans="71:72" ht="21" x14ac:dyDescent="0.15">
      <c r="BS17937" s="3" ph="1"/>
      <c r="BT17937" s="3" ph="1"/>
    </row>
    <row r="17938" spans="71:72" ht="21" x14ac:dyDescent="0.15">
      <c r="BS17938" s="3" ph="1"/>
      <c r="BT17938" s="3" ph="1"/>
    </row>
    <row r="17940" spans="71:72" ht="21" x14ac:dyDescent="0.15">
      <c r="BS17940" s="3" ph="1"/>
      <c r="BT17940" s="3" ph="1"/>
    </row>
    <row r="17941" spans="71:72" ht="21" x14ac:dyDescent="0.15">
      <c r="BS17941" s="3" ph="1"/>
      <c r="BT17941" s="3" ph="1"/>
    </row>
    <row r="17943" spans="71:72" ht="21" x14ac:dyDescent="0.15">
      <c r="BS17943" s="3" ph="1"/>
      <c r="BT17943" s="3" ph="1"/>
    </row>
    <row r="17944" spans="71:72" ht="21" x14ac:dyDescent="0.15">
      <c r="BS17944" s="3" ph="1"/>
      <c r="BT17944" s="3" ph="1"/>
    </row>
    <row r="17947" spans="71:72" ht="21" x14ac:dyDescent="0.15">
      <c r="BS17947" s="3" ph="1"/>
      <c r="BT17947" s="3" ph="1"/>
    </row>
    <row r="17948" spans="71:72" ht="21" x14ac:dyDescent="0.15">
      <c r="BS17948" s="3" ph="1"/>
      <c r="BT17948" s="3" ph="1"/>
    </row>
    <row r="17950" spans="71:72" ht="21" x14ac:dyDescent="0.15">
      <c r="BS17950" s="3" ph="1"/>
      <c r="BT17950" s="3" ph="1"/>
    </row>
    <row r="17951" spans="71:72" ht="21" x14ac:dyDescent="0.15">
      <c r="BS17951" s="3" ph="1"/>
      <c r="BT17951" s="3" ph="1"/>
    </row>
    <row r="17953" spans="71:72" ht="21" x14ac:dyDescent="0.15">
      <c r="BS17953" s="3" ph="1"/>
      <c r="BT17953" s="3" ph="1"/>
    </row>
    <row r="17954" spans="71:72" ht="21" x14ac:dyDescent="0.15">
      <c r="BS17954" s="3" ph="1"/>
      <c r="BT17954" s="3" ph="1"/>
    </row>
    <row r="17966" spans="71:72" ht="21" x14ac:dyDescent="0.15">
      <c r="BS17966" s="3" ph="1"/>
      <c r="BT17966" s="3" ph="1"/>
    </row>
    <row r="17981" spans="71:72" ht="21" x14ac:dyDescent="0.15">
      <c r="BS17981" s="3" ph="1"/>
      <c r="BT17981" s="3" ph="1"/>
    </row>
    <row r="17997" spans="71:72" ht="21" x14ac:dyDescent="0.15">
      <c r="BS17997" s="3" ph="1"/>
      <c r="BT17997" s="3" ph="1"/>
    </row>
    <row r="18002" spans="71:72" ht="21" x14ac:dyDescent="0.15">
      <c r="BS18002" s="3" ph="1"/>
      <c r="BT18002" s="3" ph="1"/>
    </row>
    <row r="18007" spans="71:72" ht="21" x14ac:dyDescent="0.15">
      <c r="BS18007" s="3" ph="1"/>
      <c r="BT18007" s="3" ph="1"/>
    </row>
    <row r="18012" spans="71:72" ht="21" x14ac:dyDescent="0.15">
      <c r="BS18012" s="3" ph="1"/>
      <c r="BT18012" s="3" ph="1"/>
    </row>
    <row r="18017" spans="71:72" ht="21" x14ac:dyDescent="0.15">
      <c r="BS18017" s="3" ph="1"/>
      <c r="BT18017" s="3" ph="1"/>
    </row>
    <row r="18022" spans="71:72" ht="21" x14ac:dyDescent="0.15">
      <c r="BS18022" s="3" ph="1"/>
      <c r="BT18022" s="3" ph="1"/>
    </row>
    <row r="18027" spans="71:72" ht="21" x14ac:dyDescent="0.15">
      <c r="BS18027" s="3" ph="1"/>
      <c r="BT18027" s="3" ph="1"/>
    </row>
    <row r="18029" spans="71:72" ht="21" x14ac:dyDescent="0.15">
      <c r="BS18029" s="3" ph="1"/>
      <c r="BT18029" s="3" ph="1"/>
    </row>
    <row r="18030" spans="71:72" ht="21" x14ac:dyDescent="0.15">
      <c r="BS18030" s="3" ph="1"/>
      <c r="BT18030" s="3" ph="1"/>
    </row>
    <row r="18032" spans="71:72" ht="21" x14ac:dyDescent="0.15">
      <c r="BS18032" s="3" ph="1"/>
      <c r="BT18032" s="3" ph="1"/>
    </row>
    <row r="18033" spans="71:72" ht="21" x14ac:dyDescent="0.15">
      <c r="BS18033" s="3" ph="1"/>
      <c r="BT18033" s="3" ph="1"/>
    </row>
    <row r="18035" spans="71:72" ht="21" x14ac:dyDescent="0.15">
      <c r="BS18035" s="3" ph="1"/>
      <c r="BT18035" s="3" ph="1"/>
    </row>
    <row r="18036" spans="71:72" ht="21" x14ac:dyDescent="0.15">
      <c r="BS18036" s="3" ph="1"/>
      <c r="BT18036" s="3" ph="1"/>
    </row>
    <row r="18038" spans="71:72" ht="21" x14ac:dyDescent="0.15">
      <c r="BS18038" s="3" ph="1"/>
      <c r="BT18038" s="3" ph="1"/>
    </row>
    <row r="18039" spans="71:72" ht="21" x14ac:dyDescent="0.15">
      <c r="BS18039" s="3" ph="1"/>
      <c r="BT18039" s="3" ph="1"/>
    </row>
    <row r="18041" spans="71:72" ht="21" x14ac:dyDescent="0.15">
      <c r="BS18041" s="3" ph="1"/>
      <c r="BT18041" s="3" ph="1"/>
    </row>
    <row r="18042" spans="71:72" ht="21" x14ac:dyDescent="0.15">
      <c r="BS18042" s="3" ph="1"/>
      <c r="BT18042" s="3" ph="1"/>
    </row>
    <row r="18045" spans="71:72" ht="21" x14ac:dyDescent="0.15">
      <c r="BS18045" s="3" ph="1"/>
      <c r="BT18045" s="3" ph="1"/>
    </row>
    <row r="18046" spans="71:72" ht="21" x14ac:dyDescent="0.15">
      <c r="BS18046" s="3" ph="1"/>
      <c r="BT18046" s="3" ph="1"/>
    </row>
    <row r="18048" spans="71:72" ht="21" x14ac:dyDescent="0.15">
      <c r="BS18048" s="3" ph="1"/>
      <c r="BT18048" s="3" ph="1"/>
    </row>
    <row r="18049" spans="71:72" ht="21" x14ac:dyDescent="0.15">
      <c r="BS18049" s="3" ph="1"/>
      <c r="BT18049" s="3" ph="1"/>
    </row>
    <row r="18051" spans="71:72" ht="21" x14ac:dyDescent="0.15">
      <c r="BS18051" s="3" ph="1"/>
      <c r="BT18051" s="3" ph="1"/>
    </row>
    <row r="18052" spans="71:72" ht="21" x14ac:dyDescent="0.15">
      <c r="BS18052" s="3" ph="1"/>
      <c r="BT18052" s="3" ph="1"/>
    </row>
    <row r="18057" spans="71:72" ht="21" x14ac:dyDescent="0.15">
      <c r="BS18057" s="3" ph="1"/>
      <c r="BT18057" s="3" ph="1"/>
    </row>
    <row r="18059" spans="71:72" ht="21" x14ac:dyDescent="0.15">
      <c r="BS18059" s="3" ph="1"/>
      <c r="BT18059" s="3" ph="1"/>
    </row>
    <row r="18060" spans="71:72" ht="21" x14ac:dyDescent="0.15">
      <c r="BS18060" s="3" ph="1"/>
      <c r="BT18060" s="3" ph="1"/>
    </row>
    <row r="18062" spans="71:72" ht="21" x14ac:dyDescent="0.15">
      <c r="BS18062" s="3" ph="1"/>
      <c r="BT18062" s="3" ph="1"/>
    </row>
    <row r="18063" spans="71:72" ht="21" x14ac:dyDescent="0.15">
      <c r="BS18063" s="3" ph="1"/>
      <c r="BT18063" s="3" ph="1"/>
    </row>
    <row r="18065" spans="71:72" ht="21" x14ac:dyDescent="0.15">
      <c r="BS18065" s="3" ph="1"/>
      <c r="BT18065" s="3" ph="1"/>
    </row>
    <row r="18066" spans="71:72" ht="21" x14ac:dyDescent="0.15">
      <c r="BS18066" s="3" ph="1"/>
      <c r="BT18066" s="3" ph="1"/>
    </row>
    <row r="18068" spans="71:72" ht="21" x14ac:dyDescent="0.15">
      <c r="BS18068" s="3" ph="1"/>
      <c r="BT18068" s="3" ph="1"/>
    </row>
    <row r="18069" spans="71:72" ht="21" x14ac:dyDescent="0.15">
      <c r="BS18069" s="3" ph="1"/>
      <c r="BT18069" s="3" ph="1"/>
    </row>
    <row r="18071" spans="71:72" ht="21" x14ac:dyDescent="0.15">
      <c r="BS18071" s="3" ph="1"/>
      <c r="BT18071" s="3" ph="1"/>
    </row>
    <row r="18072" spans="71:72" ht="21" x14ac:dyDescent="0.15">
      <c r="BS18072" s="3" ph="1"/>
      <c r="BT18072" s="3" ph="1"/>
    </row>
    <row r="18075" spans="71:72" ht="21" x14ac:dyDescent="0.15">
      <c r="BS18075" s="3" ph="1"/>
      <c r="BT18075" s="3" ph="1"/>
    </row>
    <row r="18076" spans="71:72" ht="21" x14ac:dyDescent="0.15">
      <c r="BS18076" s="3" ph="1"/>
      <c r="BT18076" s="3" ph="1"/>
    </row>
    <row r="18078" spans="71:72" ht="21" x14ac:dyDescent="0.15">
      <c r="BS18078" s="3" ph="1"/>
      <c r="BT18078" s="3" ph="1"/>
    </row>
    <row r="18079" spans="71:72" ht="21" x14ac:dyDescent="0.15">
      <c r="BS18079" s="3" ph="1"/>
      <c r="BT18079" s="3" ph="1"/>
    </row>
    <row r="18081" spans="71:72" ht="21" x14ac:dyDescent="0.15">
      <c r="BS18081" s="3" ph="1"/>
      <c r="BT18081" s="3" ph="1"/>
    </row>
    <row r="18082" spans="71:72" ht="21" x14ac:dyDescent="0.15">
      <c r="BS18082" s="3" ph="1"/>
      <c r="BT18082" s="3" ph="1"/>
    </row>
    <row r="18083" spans="71:72" ht="21" x14ac:dyDescent="0.15">
      <c r="BS18083" s="3" ph="1"/>
      <c r="BT18083" s="3" ph="1"/>
    </row>
    <row r="18085" spans="71:72" ht="21" x14ac:dyDescent="0.15">
      <c r="BS18085" s="3" ph="1"/>
      <c r="BT18085" s="3" ph="1"/>
    </row>
    <row r="18086" spans="71:72" ht="21" x14ac:dyDescent="0.15">
      <c r="BS18086" s="3" ph="1"/>
      <c r="BT18086" s="3" ph="1"/>
    </row>
    <row r="18088" spans="71:72" ht="21" x14ac:dyDescent="0.15">
      <c r="BS18088" s="3" ph="1"/>
      <c r="BT18088" s="3" ph="1"/>
    </row>
    <row r="18089" spans="71:72" ht="21" x14ac:dyDescent="0.15">
      <c r="BS18089" s="3" ph="1"/>
      <c r="BT18089" s="3" ph="1"/>
    </row>
    <row r="18116" spans="71:72" ht="21" x14ac:dyDescent="0.15">
      <c r="BS18116" s="3" ph="1"/>
      <c r="BT18116" s="3" ph="1"/>
    </row>
    <row r="18245" spans="71:72" ht="21" x14ac:dyDescent="0.15">
      <c r="BS18245" s="3" ph="1"/>
      <c r="BT18245" s="3" ph="1"/>
    </row>
    <row r="18261" spans="71:72" ht="21" x14ac:dyDescent="0.15">
      <c r="BS18261" s="3" ph="1"/>
      <c r="BT18261" s="3" ph="1"/>
    </row>
    <row r="18277" spans="71:72" ht="21" x14ac:dyDescent="0.15">
      <c r="BS18277" s="3" ph="1"/>
      <c r="BT18277" s="3" ph="1"/>
    </row>
    <row r="18293" spans="71:72" ht="21" x14ac:dyDescent="0.15">
      <c r="BS18293" s="3" ph="1"/>
      <c r="BT18293" s="3" ph="1"/>
    </row>
    <row r="18309" spans="71:72" ht="21" x14ac:dyDescent="0.15">
      <c r="BS18309" s="3" ph="1"/>
      <c r="BT18309" s="3" ph="1"/>
    </row>
    <row r="18325" spans="71:72" ht="21" x14ac:dyDescent="0.15">
      <c r="BS18325" s="3" ph="1"/>
      <c r="BT18325" s="3" ph="1"/>
    </row>
    <row r="18340" spans="71:72" ht="21" x14ac:dyDescent="0.15">
      <c r="BS18340" s="3" ph="1"/>
      <c r="BT18340" s="3" ph="1"/>
    </row>
    <row r="18356" spans="71:72" ht="21" x14ac:dyDescent="0.15">
      <c r="BS18356" s="3" ph="1"/>
      <c r="BT18356" s="3" ph="1"/>
    </row>
    <row r="18361" spans="71:72" ht="21" x14ac:dyDescent="0.15">
      <c r="BS18361" s="3" ph="1"/>
      <c r="BT18361" s="3" ph="1"/>
    </row>
    <row r="18366" spans="71:72" ht="21" x14ac:dyDescent="0.15">
      <c r="BS18366" s="3" ph="1"/>
      <c r="BT18366" s="3" ph="1"/>
    </row>
    <row r="18371" spans="71:72" ht="21" x14ac:dyDescent="0.15">
      <c r="BS18371" s="3" ph="1"/>
      <c r="BT18371" s="3" ph="1"/>
    </row>
    <row r="18376" spans="71:72" ht="21" x14ac:dyDescent="0.15">
      <c r="BS18376" s="3" ph="1"/>
      <c r="BT18376" s="3" ph="1"/>
    </row>
    <row r="18381" spans="71:72" ht="21" x14ac:dyDescent="0.15">
      <c r="BS18381" s="3" ph="1"/>
      <c r="BT18381" s="3" ph="1"/>
    </row>
    <row r="18386" spans="71:72" ht="21" x14ac:dyDescent="0.15">
      <c r="BS18386" s="3" ph="1"/>
      <c r="BT18386" s="3" ph="1"/>
    </row>
    <row r="18388" spans="71:72" ht="21" x14ac:dyDescent="0.15">
      <c r="BS18388" s="3" ph="1"/>
      <c r="BT18388" s="3" ph="1"/>
    </row>
    <row r="18389" spans="71:72" ht="21" x14ac:dyDescent="0.15">
      <c r="BS18389" s="3" ph="1"/>
      <c r="BT18389" s="3" ph="1"/>
    </row>
    <row r="18391" spans="71:72" ht="21" x14ac:dyDescent="0.15">
      <c r="BS18391" s="3" ph="1"/>
      <c r="BT18391" s="3" ph="1"/>
    </row>
    <row r="18392" spans="71:72" ht="21" x14ac:dyDescent="0.15">
      <c r="BS18392" s="3" ph="1"/>
      <c r="BT18392" s="3" ph="1"/>
    </row>
    <row r="18394" spans="71:72" ht="21" x14ac:dyDescent="0.15">
      <c r="BS18394" s="3" ph="1"/>
      <c r="BT18394" s="3" ph="1"/>
    </row>
    <row r="18395" spans="71:72" ht="21" x14ac:dyDescent="0.15">
      <c r="BS18395" s="3" ph="1"/>
      <c r="BT18395" s="3" ph="1"/>
    </row>
    <row r="18397" spans="71:72" ht="21" x14ac:dyDescent="0.15">
      <c r="BS18397" s="3" ph="1"/>
      <c r="BT18397" s="3" ph="1"/>
    </row>
    <row r="18398" spans="71:72" ht="21" x14ac:dyDescent="0.15">
      <c r="BS18398" s="3" ph="1"/>
      <c r="BT18398" s="3" ph="1"/>
    </row>
    <row r="18400" spans="71:72" ht="21" x14ac:dyDescent="0.15">
      <c r="BS18400" s="3" ph="1"/>
      <c r="BT18400" s="3" ph="1"/>
    </row>
    <row r="18401" spans="71:72" ht="21" x14ac:dyDescent="0.15">
      <c r="BS18401" s="3" ph="1"/>
      <c r="BT18401" s="3" ph="1"/>
    </row>
    <row r="18404" spans="71:72" ht="21" x14ac:dyDescent="0.15">
      <c r="BS18404" s="3" ph="1"/>
      <c r="BT18404" s="3" ph="1"/>
    </row>
    <row r="18405" spans="71:72" ht="21" x14ac:dyDescent="0.15">
      <c r="BS18405" s="3" ph="1"/>
      <c r="BT18405" s="3" ph="1"/>
    </row>
    <row r="18407" spans="71:72" ht="21" x14ac:dyDescent="0.15">
      <c r="BS18407" s="3" ph="1"/>
      <c r="BT18407" s="3" ph="1"/>
    </row>
    <row r="18408" spans="71:72" ht="21" x14ac:dyDescent="0.15">
      <c r="BS18408" s="3" ph="1"/>
      <c r="BT18408" s="3" ph="1"/>
    </row>
    <row r="18410" spans="71:72" ht="21" x14ac:dyDescent="0.15">
      <c r="BS18410" s="3" ph="1"/>
      <c r="BT18410" s="3" ph="1"/>
    </row>
    <row r="18411" spans="71:72" ht="21" x14ac:dyDescent="0.15">
      <c r="BS18411" s="3" ph="1"/>
      <c r="BT18411" s="3" ph="1"/>
    </row>
    <row r="18416" spans="71:72" ht="21" x14ac:dyDescent="0.15">
      <c r="BS18416" s="3" ph="1"/>
      <c r="BT18416" s="3" ph="1"/>
    </row>
    <row r="18418" spans="71:72" ht="21" x14ac:dyDescent="0.15">
      <c r="BS18418" s="3" ph="1"/>
      <c r="BT18418" s="3" ph="1"/>
    </row>
    <row r="18419" spans="71:72" ht="21" x14ac:dyDescent="0.15">
      <c r="BS18419" s="3" ph="1"/>
      <c r="BT18419" s="3" ph="1"/>
    </row>
    <row r="18421" spans="71:72" ht="21" x14ac:dyDescent="0.15">
      <c r="BS18421" s="3" ph="1"/>
      <c r="BT18421" s="3" ph="1"/>
    </row>
    <row r="18422" spans="71:72" ht="21" x14ac:dyDescent="0.15">
      <c r="BS18422" s="3" ph="1"/>
      <c r="BT18422" s="3" ph="1"/>
    </row>
    <row r="18424" spans="71:72" ht="21" x14ac:dyDescent="0.15">
      <c r="BS18424" s="3" ph="1"/>
      <c r="BT18424" s="3" ph="1"/>
    </row>
    <row r="18425" spans="71:72" ht="21" x14ac:dyDescent="0.15">
      <c r="BS18425" s="3" ph="1"/>
      <c r="BT18425" s="3" ph="1"/>
    </row>
    <row r="18427" spans="71:72" ht="21" x14ac:dyDescent="0.15">
      <c r="BS18427" s="3" ph="1"/>
      <c r="BT18427" s="3" ph="1"/>
    </row>
    <row r="18428" spans="71:72" ht="21" x14ac:dyDescent="0.15">
      <c r="BS18428" s="3" ph="1"/>
      <c r="BT18428" s="3" ph="1"/>
    </row>
    <row r="18430" spans="71:72" ht="21" x14ac:dyDescent="0.15">
      <c r="BS18430" s="3" ph="1"/>
      <c r="BT18430" s="3" ph="1"/>
    </row>
    <row r="18431" spans="71:72" ht="21" x14ac:dyDescent="0.15">
      <c r="BS18431" s="3" ph="1"/>
      <c r="BT18431" s="3" ph="1"/>
    </row>
    <row r="18434" spans="71:72" ht="21" x14ac:dyDescent="0.15">
      <c r="BS18434" s="3" ph="1"/>
      <c r="BT18434" s="3" ph="1"/>
    </row>
    <row r="18435" spans="71:72" ht="21" x14ac:dyDescent="0.15">
      <c r="BS18435" s="3" ph="1"/>
      <c r="BT18435" s="3" ph="1"/>
    </row>
    <row r="18437" spans="71:72" ht="21" x14ac:dyDescent="0.15">
      <c r="BS18437" s="3" ph="1"/>
      <c r="BT18437" s="3" ph="1"/>
    </row>
    <row r="18438" spans="71:72" ht="21" x14ac:dyDescent="0.15">
      <c r="BS18438" s="3" ph="1"/>
      <c r="BT18438" s="3" ph="1"/>
    </row>
    <row r="18440" spans="71:72" ht="21" x14ac:dyDescent="0.15">
      <c r="BS18440" s="3" ph="1"/>
      <c r="BT18440" s="3" ph="1"/>
    </row>
    <row r="18441" spans="71:72" ht="21" x14ac:dyDescent="0.15">
      <c r="BS18441" s="3" ph="1"/>
      <c r="BT18441" s="3" ph="1"/>
    </row>
    <row r="18444" spans="71:72" ht="21" x14ac:dyDescent="0.15">
      <c r="BS18444" s="3" ph="1"/>
      <c r="BT18444" s="3" ph="1"/>
    </row>
    <row r="18445" spans="71:72" ht="21" x14ac:dyDescent="0.15">
      <c r="BS18445" s="3" ph="1"/>
      <c r="BT18445" s="3" ph="1"/>
    </row>
    <row r="18447" spans="71:72" ht="21" x14ac:dyDescent="0.15">
      <c r="BS18447" s="3" ph="1"/>
      <c r="BT18447" s="3" ph="1"/>
    </row>
    <row r="18448" spans="71:72" ht="21" x14ac:dyDescent="0.15">
      <c r="BS18448" s="3" ph="1"/>
      <c r="BT18448" s="3" ph="1"/>
    </row>
    <row r="18450" spans="71:72" ht="21" x14ac:dyDescent="0.15">
      <c r="BS18450" s="3" ph="1"/>
      <c r="BT18450" s="3" ph="1"/>
    </row>
    <row r="18451" spans="71:72" ht="21" x14ac:dyDescent="0.15">
      <c r="BS18451" s="3" ph="1"/>
      <c r="BT18451" s="3" ph="1"/>
    </row>
    <row r="18456" spans="71:72" ht="21" x14ac:dyDescent="0.15">
      <c r="BS18456" s="3" ph="1"/>
      <c r="BT18456" s="3" ph="1"/>
    </row>
    <row r="18458" spans="71:72" ht="21" x14ac:dyDescent="0.15">
      <c r="BS18458" s="3" ph="1"/>
      <c r="BT18458" s="3" ph="1"/>
    </row>
    <row r="18459" spans="71:72" ht="21" x14ac:dyDescent="0.15">
      <c r="BS18459" s="3" ph="1"/>
      <c r="BT18459" s="3" ph="1"/>
    </row>
    <row r="18461" spans="71:72" ht="21" x14ac:dyDescent="0.15">
      <c r="BS18461" s="3" ph="1"/>
      <c r="BT18461" s="3" ph="1"/>
    </row>
    <row r="18462" spans="71:72" ht="21" x14ac:dyDescent="0.15">
      <c r="BS18462" s="3" ph="1"/>
      <c r="BT18462" s="3" ph="1"/>
    </row>
    <row r="18464" spans="71:72" ht="21" x14ac:dyDescent="0.15">
      <c r="BS18464" s="3" ph="1"/>
      <c r="BT18464" s="3" ph="1"/>
    </row>
    <row r="18465" spans="71:72" ht="21" x14ac:dyDescent="0.15">
      <c r="BS18465" s="3" ph="1"/>
      <c r="BT18465" s="3" ph="1"/>
    </row>
    <row r="18467" spans="71:72" ht="21" x14ac:dyDescent="0.15">
      <c r="BS18467" s="3" ph="1"/>
      <c r="BT18467" s="3" ph="1"/>
    </row>
    <row r="18468" spans="71:72" ht="21" x14ac:dyDescent="0.15">
      <c r="BS18468" s="3" ph="1"/>
      <c r="BT18468" s="3" ph="1"/>
    </row>
    <row r="18470" spans="71:72" ht="21" x14ac:dyDescent="0.15">
      <c r="BS18470" s="3" ph="1"/>
      <c r="BT18470" s="3" ph="1"/>
    </row>
    <row r="18471" spans="71:72" ht="21" x14ac:dyDescent="0.15">
      <c r="BS18471" s="3" ph="1"/>
      <c r="BT18471" s="3" ph="1"/>
    </row>
    <row r="18474" spans="71:72" ht="21" x14ac:dyDescent="0.15">
      <c r="BS18474" s="3" ph="1"/>
      <c r="BT18474" s="3" ph="1"/>
    </row>
    <row r="18475" spans="71:72" ht="21" x14ac:dyDescent="0.15">
      <c r="BS18475" s="3" ph="1"/>
      <c r="BT18475" s="3" ph="1"/>
    </row>
    <row r="18477" spans="71:72" ht="21" x14ac:dyDescent="0.15">
      <c r="BS18477" s="3" ph="1"/>
      <c r="BT18477" s="3" ph="1"/>
    </row>
    <row r="18478" spans="71:72" ht="21" x14ac:dyDescent="0.15">
      <c r="BS18478" s="3" ph="1"/>
      <c r="BT18478" s="3" ph="1"/>
    </row>
    <row r="18480" spans="71:72" ht="21" x14ac:dyDescent="0.15">
      <c r="BS18480" s="3" ph="1"/>
      <c r="BT18480" s="3" ph="1"/>
    </row>
    <row r="18481" spans="71:72" ht="21" x14ac:dyDescent="0.15">
      <c r="BS18481" s="3" ph="1"/>
      <c r="BT18481" s="3" ph="1"/>
    </row>
    <row r="18482" spans="71:72" ht="21" x14ac:dyDescent="0.15">
      <c r="BS18482" s="3" ph="1"/>
      <c r="BT18482" s="3" ph="1"/>
    </row>
    <row r="18611" spans="71:72" ht="21" x14ac:dyDescent="0.15">
      <c r="BS18611" s="3" ph="1"/>
      <c r="BT18611" s="3" ph="1"/>
    </row>
    <row r="18627" spans="71:72" ht="21" x14ac:dyDescent="0.15">
      <c r="BS18627" s="3" ph="1"/>
      <c r="BT18627" s="3" ph="1"/>
    </row>
    <row r="18643" spans="71:72" ht="21" x14ac:dyDescent="0.15">
      <c r="BS18643" s="3" ph="1"/>
      <c r="BT18643" s="3" ph="1"/>
    </row>
    <row r="18659" spans="71:72" ht="21" x14ac:dyDescent="0.15">
      <c r="BS18659" s="3" ph="1"/>
      <c r="BT18659" s="3" ph="1"/>
    </row>
    <row r="18675" spans="71:72" ht="21" x14ac:dyDescent="0.15">
      <c r="BS18675" s="3" ph="1"/>
      <c r="BT18675" s="3" ph="1"/>
    </row>
    <row r="18691" spans="71:72" ht="21" x14ac:dyDescent="0.15">
      <c r="BS18691" s="3" ph="1"/>
      <c r="BT18691" s="3" ph="1"/>
    </row>
    <row r="18706" spans="71:72" ht="21" x14ac:dyDescent="0.15">
      <c r="BS18706" s="3" ph="1"/>
      <c r="BT18706" s="3" ph="1"/>
    </row>
    <row r="18722" spans="71:72" ht="21" x14ac:dyDescent="0.15">
      <c r="BS18722" s="3" ph="1"/>
      <c r="BT18722" s="3" ph="1"/>
    </row>
    <row r="18727" spans="71:72" ht="21" x14ac:dyDescent="0.15">
      <c r="BS18727" s="3" ph="1"/>
      <c r="BT18727" s="3" ph="1"/>
    </row>
    <row r="18732" spans="71:72" ht="21" x14ac:dyDescent="0.15">
      <c r="BS18732" s="3" ph="1"/>
      <c r="BT18732" s="3" ph="1"/>
    </row>
    <row r="18737" spans="71:72" ht="21" x14ac:dyDescent="0.15">
      <c r="BS18737" s="3" ph="1"/>
      <c r="BT18737" s="3" ph="1"/>
    </row>
    <row r="18742" spans="71:72" ht="21" x14ac:dyDescent="0.15">
      <c r="BS18742" s="3" ph="1"/>
      <c r="BT18742" s="3" ph="1"/>
    </row>
    <row r="18747" spans="71:72" ht="21" x14ac:dyDescent="0.15">
      <c r="BS18747" s="3" ph="1"/>
      <c r="BT18747" s="3" ph="1"/>
    </row>
    <row r="18752" spans="71:72" ht="21" x14ac:dyDescent="0.15">
      <c r="BS18752" s="3" ph="1"/>
      <c r="BT18752" s="3" ph="1"/>
    </row>
    <row r="18754" spans="71:72" ht="21" x14ac:dyDescent="0.15">
      <c r="BS18754" s="3" ph="1"/>
      <c r="BT18754" s="3" ph="1"/>
    </row>
    <row r="18755" spans="71:72" ht="21" x14ac:dyDescent="0.15">
      <c r="BS18755" s="3" ph="1"/>
      <c r="BT18755" s="3" ph="1"/>
    </row>
    <row r="18757" spans="71:72" ht="21" x14ac:dyDescent="0.15">
      <c r="BS18757" s="3" ph="1"/>
      <c r="BT18757" s="3" ph="1"/>
    </row>
    <row r="18758" spans="71:72" ht="21" x14ac:dyDescent="0.15">
      <c r="BS18758" s="3" ph="1"/>
      <c r="BT18758" s="3" ph="1"/>
    </row>
    <row r="18760" spans="71:72" ht="21" x14ac:dyDescent="0.15">
      <c r="BS18760" s="3" ph="1"/>
      <c r="BT18760" s="3" ph="1"/>
    </row>
    <row r="18761" spans="71:72" ht="21" x14ac:dyDescent="0.15">
      <c r="BS18761" s="3" ph="1"/>
      <c r="BT18761" s="3" ph="1"/>
    </row>
    <row r="18763" spans="71:72" ht="21" x14ac:dyDescent="0.15">
      <c r="BS18763" s="3" ph="1"/>
      <c r="BT18763" s="3" ph="1"/>
    </row>
    <row r="18764" spans="71:72" ht="21" x14ac:dyDescent="0.15">
      <c r="BS18764" s="3" ph="1"/>
      <c r="BT18764" s="3" ph="1"/>
    </row>
    <row r="18766" spans="71:72" ht="21" x14ac:dyDescent="0.15">
      <c r="BS18766" s="3" ph="1"/>
      <c r="BT18766" s="3" ph="1"/>
    </row>
    <row r="18767" spans="71:72" ht="21" x14ac:dyDescent="0.15">
      <c r="BS18767" s="3" ph="1"/>
      <c r="BT18767" s="3" ph="1"/>
    </row>
    <row r="18770" spans="71:72" ht="21" x14ac:dyDescent="0.15">
      <c r="BS18770" s="3" ph="1"/>
      <c r="BT18770" s="3" ph="1"/>
    </row>
    <row r="18771" spans="71:72" ht="21" x14ac:dyDescent="0.15">
      <c r="BS18771" s="3" ph="1"/>
      <c r="BT18771" s="3" ph="1"/>
    </row>
    <row r="18773" spans="71:72" ht="21" x14ac:dyDescent="0.15">
      <c r="BS18773" s="3" ph="1"/>
      <c r="BT18773" s="3" ph="1"/>
    </row>
    <row r="18774" spans="71:72" ht="21" x14ac:dyDescent="0.15">
      <c r="BS18774" s="3" ph="1"/>
      <c r="BT18774" s="3" ph="1"/>
    </row>
    <row r="18776" spans="71:72" ht="21" x14ac:dyDescent="0.15">
      <c r="BS18776" s="3" ph="1"/>
      <c r="BT18776" s="3" ph="1"/>
    </row>
    <row r="18777" spans="71:72" ht="21" x14ac:dyDescent="0.15">
      <c r="BS18777" s="3" ph="1"/>
      <c r="BT18777" s="3" ph="1"/>
    </row>
    <row r="18782" spans="71:72" ht="21" x14ac:dyDescent="0.15">
      <c r="BS18782" s="3" ph="1"/>
      <c r="BT18782" s="3" ph="1"/>
    </row>
    <row r="18784" spans="71:72" ht="21" x14ac:dyDescent="0.15">
      <c r="BS18784" s="3" ph="1"/>
      <c r="BT18784" s="3" ph="1"/>
    </row>
    <row r="18785" spans="71:72" ht="21" x14ac:dyDescent="0.15">
      <c r="BS18785" s="3" ph="1"/>
      <c r="BT18785" s="3" ph="1"/>
    </row>
    <row r="18787" spans="71:72" ht="21" x14ac:dyDescent="0.15">
      <c r="BS18787" s="3" ph="1"/>
      <c r="BT18787" s="3" ph="1"/>
    </row>
    <row r="18788" spans="71:72" ht="21" x14ac:dyDescent="0.15">
      <c r="BS18788" s="3" ph="1"/>
      <c r="BT18788" s="3" ph="1"/>
    </row>
    <row r="18790" spans="71:72" ht="21" x14ac:dyDescent="0.15">
      <c r="BS18790" s="3" ph="1"/>
      <c r="BT18790" s="3" ph="1"/>
    </row>
    <row r="18791" spans="71:72" ht="21" x14ac:dyDescent="0.15">
      <c r="BS18791" s="3" ph="1"/>
      <c r="BT18791" s="3" ph="1"/>
    </row>
    <row r="18793" spans="71:72" ht="21" x14ac:dyDescent="0.15">
      <c r="BS18793" s="3" ph="1"/>
      <c r="BT18793" s="3" ph="1"/>
    </row>
    <row r="18794" spans="71:72" ht="21" x14ac:dyDescent="0.15">
      <c r="BS18794" s="3" ph="1"/>
      <c r="BT18794" s="3" ph="1"/>
    </row>
    <row r="18796" spans="71:72" ht="21" x14ac:dyDescent="0.15">
      <c r="BS18796" s="3" ph="1"/>
      <c r="BT18796" s="3" ph="1"/>
    </row>
    <row r="18797" spans="71:72" ht="21" x14ac:dyDescent="0.15">
      <c r="BS18797" s="3" ph="1"/>
      <c r="BT18797" s="3" ph="1"/>
    </row>
    <row r="18800" spans="71:72" ht="21" x14ac:dyDescent="0.15">
      <c r="BS18800" s="3" ph="1"/>
      <c r="BT18800" s="3" ph="1"/>
    </row>
    <row r="18801" spans="71:72" ht="21" x14ac:dyDescent="0.15">
      <c r="BS18801" s="3" ph="1"/>
      <c r="BT18801" s="3" ph="1"/>
    </row>
    <row r="18803" spans="71:72" ht="21" x14ac:dyDescent="0.15">
      <c r="BS18803" s="3" ph="1"/>
      <c r="BT18803" s="3" ph="1"/>
    </row>
    <row r="18804" spans="71:72" ht="21" x14ac:dyDescent="0.15">
      <c r="BS18804" s="3" ph="1"/>
      <c r="BT18804" s="3" ph="1"/>
    </row>
    <row r="18806" spans="71:72" ht="21" x14ac:dyDescent="0.15">
      <c r="BS18806" s="3" ph="1"/>
      <c r="BT18806" s="3" ph="1"/>
    </row>
    <row r="18807" spans="71:72" ht="21" x14ac:dyDescent="0.15">
      <c r="BS18807" s="3" ph="1"/>
      <c r="BT18807" s="3" ph="1"/>
    </row>
    <row r="18810" spans="71:72" ht="21" x14ac:dyDescent="0.15">
      <c r="BS18810" s="3" ph="1"/>
      <c r="BT18810" s="3" ph="1"/>
    </row>
    <row r="18811" spans="71:72" ht="21" x14ac:dyDescent="0.15">
      <c r="BS18811" s="3" ph="1"/>
      <c r="BT18811" s="3" ph="1"/>
    </row>
    <row r="18813" spans="71:72" ht="21" x14ac:dyDescent="0.15">
      <c r="BS18813" s="3" ph="1"/>
      <c r="BT18813" s="3" ph="1"/>
    </row>
    <row r="18814" spans="71:72" ht="21" x14ac:dyDescent="0.15">
      <c r="BS18814" s="3" ph="1"/>
      <c r="BT18814" s="3" ph="1"/>
    </row>
    <row r="18816" spans="71:72" ht="21" x14ac:dyDescent="0.15">
      <c r="BS18816" s="3" ph="1"/>
      <c r="BT18816" s="3" ph="1"/>
    </row>
    <row r="18817" spans="71:72" ht="21" x14ac:dyDescent="0.15">
      <c r="BS18817" s="3" ph="1"/>
      <c r="BT18817" s="3" ph="1"/>
    </row>
    <row r="18822" spans="71:72" ht="21" x14ac:dyDescent="0.15">
      <c r="BS18822" s="3" ph="1"/>
      <c r="BT18822" s="3" ph="1"/>
    </row>
    <row r="18824" spans="71:72" ht="21" x14ac:dyDescent="0.15">
      <c r="BS18824" s="3" ph="1"/>
      <c r="BT18824" s="3" ph="1"/>
    </row>
    <row r="18825" spans="71:72" ht="21" x14ac:dyDescent="0.15">
      <c r="BS18825" s="3" ph="1"/>
      <c r="BT18825" s="3" ph="1"/>
    </row>
    <row r="18827" spans="71:72" ht="21" x14ac:dyDescent="0.15">
      <c r="BS18827" s="3" ph="1"/>
      <c r="BT18827" s="3" ph="1"/>
    </row>
    <row r="18828" spans="71:72" ht="21" x14ac:dyDescent="0.15">
      <c r="BS18828" s="3" ph="1"/>
      <c r="BT18828" s="3" ph="1"/>
    </row>
    <row r="18830" spans="71:72" ht="21" x14ac:dyDescent="0.15">
      <c r="BS18830" s="3" ph="1"/>
      <c r="BT18830" s="3" ph="1"/>
    </row>
    <row r="18831" spans="71:72" ht="21" x14ac:dyDescent="0.15">
      <c r="BS18831" s="3" ph="1"/>
      <c r="BT18831" s="3" ph="1"/>
    </row>
    <row r="18833" spans="71:72" ht="21" x14ac:dyDescent="0.15">
      <c r="BS18833" s="3" ph="1"/>
      <c r="BT18833" s="3" ph="1"/>
    </row>
    <row r="18834" spans="71:72" ht="21" x14ac:dyDescent="0.15">
      <c r="BS18834" s="3" ph="1"/>
      <c r="BT18834" s="3" ph="1"/>
    </row>
    <row r="18836" spans="71:72" ht="21" x14ac:dyDescent="0.15">
      <c r="BS18836" s="3" ph="1"/>
      <c r="BT18836" s="3" ph="1"/>
    </row>
    <row r="18837" spans="71:72" ht="21" x14ac:dyDescent="0.15">
      <c r="BS18837" s="3" ph="1"/>
      <c r="BT18837" s="3" ph="1"/>
    </row>
    <row r="18840" spans="71:72" ht="21" x14ac:dyDescent="0.15">
      <c r="BS18840" s="3" ph="1"/>
      <c r="BT18840" s="3" ph="1"/>
    </row>
    <row r="18841" spans="71:72" ht="21" x14ac:dyDescent="0.15">
      <c r="BS18841" s="3" ph="1"/>
      <c r="BT18841" s="3" ph="1"/>
    </row>
    <row r="18843" spans="71:72" ht="21" x14ac:dyDescent="0.15">
      <c r="BS18843" s="3" ph="1"/>
      <c r="BT18843" s="3" ph="1"/>
    </row>
    <row r="18844" spans="71:72" ht="21" x14ac:dyDescent="0.15">
      <c r="BS18844" s="3" ph="1"/>
      <c r="BT18844" s="3" ph="1"/>
    </row>
    <row r="18846" spans="71:72" ht="21" x14ac:dyDescent="0.15">
      <c r="BS18846" s="3" ph="1"/>
      <c r="BT18846" s="3" ph="1"/>
    </row>
    <row r="18847" spans="71:72" ht="21" x14ac:dyDescent="0.15">
      <c r="BS18847" s="3" ph="1"/>
      <c r="BT18847" s="3" ph="1"/>
    </row>
    <row r="18850" spans="71:72" ht="21" x14ac:dyDescent="0.15">
      <c r="BS18850" s="3" ph="1"/>
      <c r="BT18850" s="3" ph="1"/>
    </row>
    <row r="18852" spans="71:72" ht="21" x14ac:dyDescent="0.15">
      <c r="BS18852" s="3" ph="1"/>
      <c r="BT18852" s="3" ph="1"/>
    </row>
    <row r="18853" spans="71:72" ht="21" x14ac:dyDescent="0.15">
      <c r="BS18853" s="3" ph="1"/>
      <c r="BT18853" s="3" ph="1"/>
    </row>
    <row r="18855" spans="71:72" ht="21" x14ac:dyDescent="0.15">
      <c r="BS18855" s="3" ph="1"/>
      <c r="BT18855" s="3" ph="1"/>
    </row>
    <row r="18856" spans="71:72" ht="21" x14ac:dyDescent="0.15">
      <c r="BS18856" s="3" ph="1"/>
      <c r="BT18856" s="3" ph="1"/>
    </row>
    <row r="18858" spans="71:72" ht="21" x14ac:dyDescent="0.15">
      <c r="BS18858" s="3" ph="1"/>
      <c r="BT18858" s="3" ph="1"/>
    </row>
    <row r="18859" spans="71:72" ht="21" x14ac:dyDescent="0.15">
      <c r="BS18859" s="3" ph="1"/>
      <c r="BT18859" s="3" ph="1"/>
    </row>
    <row r="18861" spans="71:72" ht="21" x14ac:dyDescent="0.15">
      <c r="BS18861" s="3" ph="1"/>
      <c r="BT18861" s="3" ph="1"/>
    </row>
    <row r="18862" spans="71:72" ht="21" x14ac:dyDescent="0.15">
      <c r="BS18862" s="3" ph="1"/>
      <c r="BT18862" s="3" ph="1"/>
    </row>
    <row r="18864" spans="71:72" ht="21" x14ac:dyDescent="0.15">
      <c r="BS18864" s="3" ph="1"/>
      <c r="BT18864" s="3" ph="1"/>
    </row>
    <row r="18865" spans="71:72" ht="21" x14ac:dyDescent="0.15">
      <c r="BS18865" s="3" ph="1"/>
      <c r="BT18865" s="3" ph="1"/>
    </row>
    <row r="18868" spans="71:72" ht="21" x14ac:dyDescent="0.15">
      <c r="BS18868" s="3" ph="1"/>
      <c r="BT18868" s="3" ph="1"/>
    </row>
    <row r="18869" spans="71:72" ht="21" x14ac:dyDescent="0.15">
      <c r="BS18869" s="3" ph="1"/>
      <c r="BT18869" s="3" ph="1"/>
    </row>
    <row r="18871" spans="71:72" ht="21" x14ac:dyDescent="0.15">
      <c r="BS18871" s="3" ph="1"/>
      <c r="BT18871" s="3" ph="1"/>
    </row>
    <row r="18872" spans="71:72" ht="21" x14ac:dyDescent="0.15">
      <c r="BS18872" s="3" ph="1"/>
      <c r="BT18872" s="3" ph="1"/>
    </row>
    <row r="18874" spans="71:72" ht="21" x14ac:dyDescent="0.15">
      <c r="BS18874" s="3" ph="1"/>
      <c r="BT18874" s="3" ph="1"/>
    </row>
    <row r="18875" spans="71:72" ht="21" x14ac:dyDescent="0.15">
      <c r="BS18875" s="3" ph="1"/>
      <c r="BT18875" s="3" ph="1"/>
    </row>
    <row r="18876" spans="71:72" ht="21" x14ac:dyDescent="0.15">
      <c r="BS18876" s="3" ph="1"/>
      <c r="BT18876" s="3" ph="1"/>
    </row>
    <row r="18877" spans="71:72" ht="21" x14ac:dyDescent="0.15">
      <c r="BS18877" s="3" ph="1"/>
      <c r="BT18877" s="3" ph="1"/>
    </row>
    <row r="18882" spans="71:72" ht="21" x14ac:dyDescent="0.15">
      <c r="BS18882" s="3" ph="1"/>
      <c r="BT18882" s="3" ph="1"/>
    </row>
    <row r="18884" spans="71:72" ht="21" x14ac:dyDescent="0.15">
      <c r="BS18884" s="3" ph="1"/>
      <c r="BT18884" s="3" ph="1"/>
    </row>
    <row r="18885" spans="71:72" ht="21" x14ac:dyDescent="0.15">
      <c r="BS18885" s="3" ph="1"/>
      <c r="BT18885" s="3" ph="1"/>
    </row>
    <row r="18887" spans="71:72" ht="21" x14ac:dyDescent="0.15">
      <c r="BS18887" s="3" ph="1"/>
      <c r="BT18887" s="3" ph="1"/>
    </row>
    <row r="18888" spans="71:72" ht="21" x14ac:dyDescent="0.15">
      <c r="BS18888" s="3" ph="1"/>
      <c r="BT18888" s="3" ph="1"/>
    </row>
    <row r="18890" spans="71:72" ht="21" x14ac:dyDescent="0.15">
      <c r="BS18890" s="3" ph="1"/>
      <c r="BT18890" s="3" ph="1"/>
    </row>
    <row r="18891" spans="71:72" ht="21" x14ac:dyDescent="0.15">
      <c r="BS18891" s="3" ph="1"/>
      <c r="BT18891" s="3" ph="1"/>
    </row>
    <row r="18893" spans="71:72" ht="21" x14ac:dyDescent="0.15">
      <c r="BS18893" s="3" ph="1"/>
      <c r="BT18893" s="3" ph="1"/>
    </row>
    <row r="18894" spans="71:72" ht="21" x14ac:dyDescent="0.15">
      <c r="BS18894" s="3" ph="1"/>
      <c r="BT18894" s="3" ph="1"/>
    </row>
    <row r="18896" spans="71:72" ht="21" x14ac:dyDescent="0.15">
      <c r="BS18896" s="3" ph="1"/>
      <c r="BT18896" s="3" ph="1"/>
    </row>
    <row r="18897" spans="71:72" ht="21" x14ac:dyDescent="0.15">
      <c r="BS18897" s="3" ph="1"/>
      <c r="BT18897" s="3" ph="1"/>
    </row>
    <row r="18900" spans="71:72" ht="21" x14ac:dyDescent="0.15">
      <c r="BS18900" s="3" ph="1"/>
      <c r="BT18900" s="3" ph="1"/>
    </row>
    <row r="18901" spans="71:72" ht="21" x14ac:dyDescent="0.15">
      <c r="BS18901" s="3" ph="1"/>
      <c r="BT18901" s="3" ph="1"/>
    </row>
    <row r="18903" spans="71:72" ht="21" x14ac:dyDescent="0.15">
      <c r="BS18903" s="3" ph="1"/>
      <c r="BT18903" s="3" ph="1"/>
    </row>
    <row r="18904" spans="71:72" ht="21" x14ac:dyDescent="0.15">
      <c r="BS18904" s="3" ph="1"/>
      <c r="BT18904" s="3" ph="1"/>
    </row>
    <row r="18906" spans="71:72" ht="21" x14ac:dyDescent="0.15">
      <c r="BS18906" s="3" ph="1"/>
      <c r="BT18906" s="3" ph="1"/>
    </row>
    <row r="18907" spans="71:72" ht="21" x14ac:dyDescent="0.15">
      <c r="BS18907" s="3" ph="1"/>
      <c r="BT18907" s="3" ph="1"/>
    </row>
    <row r="18910" spans="71:72" ht="21" x14ac:dyDescent="0.15">
      <c r="BS18910" s="3" ph="1"/>
      <c r="BT18910" s="3" ph="1"/>
    </row>
    <row r="18912" spans="71:72" ht="21" x14ac:dyDescent="0.15">
      <c r="BS18912" s="3" ph="1"/>
      <c r="BT18912" s="3" ph="1"/>
    </row>
    <row r="18913" spans="71:72" ht="21" x14ac:dyDescent="0.15">
      <c r="BS18913" s="3" ph="1"/>
      <c r="BT18913" s="3" ph="1"/>
    </row>
    <row r="18915" spans="71:72" ht="21" x14ac:dyDescent="0.15">
      <c r="BS18915" s="3" ph="1"/>
      <c r="BT18915" s="3" ph="1"/>
    </row>
    <row r="18916" spans="71:72" ht="21" x14ac:dyDescent="0.15">
      <c r="BS18916" s="3" ph="1"/>
      <c r="BT18916" s="3" ph="1"/>
    </row>
    <row r="18918" spans="71:72" ht="21" x14ac:dyDescent="0.15">
      <c r="BS18918" s="3" ph="1"/>
      <c r="BT18918" s="3" ph="1"/>
    </row>
    <row r="18919" spans="71:72" ht="21" x14ac:dyDescent="0.15">
      <c r="BS18919" s="3" ph="1"/>
      <c r="BT18919" s="3" ph="1"/>
    </row>
    <row r="18921" spans="71:72" ht="21" x14ac:dyDescent="0.15">
      <c r="BS18921" s="3" ph="1"/>
      <c r="BT18921" s="3" ph="1"/>
    </row>
    <row r="18922" spans="71:72" ht="21" x14ac:dyDescent="0.15">
      <c r="BS18922" s="3" ph="1"/>
      <c r="BT18922" s="3" ph="1"/>
    </row>
    <row r="18924" spans="71:72" ht="21" x14ac:dyDescent="0.15">
      <c r="BS18924" s="3" ph="1"/>
      <c r="BT18924" s="3" ph="1"/>
    </row>
    <row r="18925" spans="71:72" ht="21" x14ac:dyDescent="0.15">
      <c r="BS18925" s="3" ph="1"/>
      <c r="BT18925" s="3" ph="1"/>
    </row>
    <row r="18928" spans="71:72" ht="21" x14ac:dyDescent="0.15">
      <c r="BS18928" s="3" ph="1"/>
      <c r="BT18928" s="3" ph="1"/>
    </row>
    <row r="18929" spans="71:72" ht="21" x14ac:dyDescent="0.15">
      <c r="BS18929" s="3" ph="1"/>
      <c r="BT18929" s="3" ph="1"/>
    </row>
    <row r="18931" spans="71:72" ht="21" x14ac:dyDescent="0.15">
      <c r="BS18931" s="3" ph="1"/>
      <c r="BT18931" s="3" ph="1"/>
    </row>
    <row r="18932" spans="71:72" ht="21" x14ac:dyDescent="0.15">
      <c r="BS18932" s="3" ph="1"/>
      <c r="BT18932" s="3" ph="1"/>
    </row>
    <row r="18934" spans="71:72" ht="21" x14ac:dyDescent="0.15">
      <c r="BS18934" s="3" ph="1"/>
      <c r="BT18934" s="3" ph="1"/>
    </row>
    <row r="18935" spans="71:72" ht="21" x14ac:dyDescent="0.15">
      <c r="BS18935" s="3" ph="1"/>
      <c r="BT18935" s="3" ph="1"/>
    </row>
    <row r="18938" spans="71:72" ht="21" x14ac:dyDescent="0.15">
      <c r="BS18938" s="3" ph="1"/>
      <c r="BT18938" s="3" ph="1"/>
    </row>
    <row r="18954" spans="71:72" ht="21" x14ac:dyDescent="0.15">
      <c r="BS18954" s="3" ph="1"/>
      <c r="BT18954" s="3" ph="1"/>
    </row>
    <row r="18969" spans="71:72" ht="21" x14ac:dyDescent="0.15">
      <c r="BS18969" s="3" ph="1"/>
      <c r="BT18969" s="3" ph="1"/>
    </row>
    <row r="18985" spans="71:72" ht="21" x14ac:dyDescent="0.15">
      <c r="BS18985" s="3" ph="1"/>
      <c r="BT18985" s="3" ph="1"/>
    </row>
    <row r="18990" spans="71:72" ht="21" x14ac:dyDescent="0.15">
      <c r="BS18990" s="3" ph="1"/>
      <c r="BT18990" s="3" ph="1"/>
    </row>
    <row r="18995" spans="71:72" ht="21" x14ac:dyDescent="0.15">
      <c r="BS18995" s="3" ph="1"/>
      <c r="BT18995" s="3" ph="1"/>
    </row>
    <row r="19000" spans="71:72" ht="21" x14ac:dyDescent="0.15">
      <c r="BS19000" s="3" ph="1"/>
      <c r="BT19000" s="3" ph="1"/>
    </row>
    <row r="19005" spans="71:72" ht="21" x14ac:dyDescent="0.15">
      <c r="BS19005" s="3" ph="1"/>
      <c r="BT19005" s="3" ph="1"/>
    </row>
    <row r="19010" spans="71:72" ht="21" x14ac:dyDescent="0.15">
      <c r="BS19010" s="3" ph="1"/>
      <c r="BT19010" s="3" ph="1"/>
    </row>
    <row r="19015" spans="71:72" ht="21" x14ac:dyDescent="0.15">
      <c r="BS19015" s="3" ph="1"/>
      <c r="BT19015" s="3" ph="1"/>
    </row>
    <row r="19017" spans="71:72" ht="21" x14ac:dyDescent="0.15">
      <c r="BS19017" s="3" ph="1"/>
      <c r="BT19017" s="3" ph="1"/>
    </row>
    <row r="19018" spans="71:72" ht="21" x14ac:dyDescent="0.15">
      <c r="BS19018" s="3" ph="1"/>
      <c r="BT19018" s="3" ph="1"/>
    </row>
    <row r="19020" spans="71:72" ht="21" x14ac:dyDescent="0.15">
      <c r="BS19020" s="3" ph="1"/>
      <c r="BT19020" s="3" ph="1"/>
    </row>
    <row r="19021" spans="71:72" ht="21" x14ac:dyDescent="0.15">
      <c r="BS19021" s="3" ph="1"/>
      <c r="BT19021" s="3" ph="1"/>
    </row>
    <row r="19023" spans="71:72" ht="21" x14ac:dyDescent="0.15">
      <c r="BS19023" s="3" ph="1"/>
      <c r="BT19023" s="3" ph="1"/>
    </row>
    <row r="19024" spans="71:72" ht="21" x14ac:dyDescent="0.15">
      <c r="BS19024" s="3" ph="1"/>
      <c r="BT19024" s="3" ph="1"/>
    </row>
    <row r="19026" spans="71:72" ht="21" x14ac:dyDescent="0.15">
      <c r="BS19026" s="3" ph="1"/>
      <c r="BT19026" s="3" ph="1"/>
    </row>
    <row r="19027" spans="71:72" ht="21" x14ac:dyDescent="0.15">
      <c r="BS19027" s="3" ph="1"/>
      <c r="BT19027" s="3" ph="1"/>
    </row>
    <row r="19029" spans="71:72" ht="21" x14ac:dyDescent="0.15">
      <c r="BS19029" s="3" ph="1"/>
      <c r="BT19029" s="3" ph="1"/>
    </row>
    <row r="19030" spans="71:72" ht="21" x14ac:dyDescent="0.15">
      <c r="BS19030" s="3" ph="1"/>
      <c r="BT19030" s="3" ph="1"/>
    </row>
    <row r="19033" spans="71:72" ht="21" x14ac:dyDescent="0.15">
      <c r="BS19033" s="3" ph="1"/>
      <c r="BT19033" s="3" ph="1"/>
    </row>
    <row r="19034" spans="71:72" ht="21" x14ac:dyDescent="0.15">
      <c r="BS19034" s="3" ph="1"/>
      <c r="BT19034" s="3" ph="1"/>
    </row>
    <row r="19036" spans="71:72" ht="21" x14ac:dyDescent="0.15">
      <c r="BS19036" s="3" ph="1"/>
      <c r="BT19036" s="3" ph="1"/>
    </row>
    <row r="19037" spans="71:72" ht="21" x14ac:dyDescent="0.15">
      <c r="BS19037" s="3" ph="1"/>
      <c r="BT19037" s="3" ph="1"/>
    </row>
    <row r="19039" spans="71:72" ht="21" x14ac:dyDescent="0.15">
      <c r="BS19039" s="3" ph="1"/>
      <c r="BT19039" s="3" ph="1"/>
    </row>
    <row r="19040" spans="71:72" ht="21" x14ac:dyDescent="0.15">
      <c r="BS19040" s="3" ph="1"/>
      <c r="BT19040" s="3" ph="1"/>
    </row>
    <row r="19045" spans="71:72" ht="21" x14ac:dyDescent="0.15">
      <c r="BS19045" s="3" ph="1"/>
      <c r="BT19045" s="3" ph="1"/>
    </row>
    <row r="19047" spans="71:72" ht="21" x14ac:dyDescent="0.15">
      <c r="BS19047" s="3" ph="1"/>
      <c r="BT19047" s="3" ph="1"/>
    </row>
    <row r="19048" spans="71:72" ht="21" x14ac:dyDescent="0.15">
      <c r="BS19048" s="3" ph="1"/>
      <c r="BT19048" s="3" ph="1"/>
    </row>
    <row r="19050" spans="71:72" ht="21" x14ac:dyDescent="0.15">
      <c r="BS19050" s="3" ph="1"/>
      <c r="BT19050" s="3" ph="1"/>
    </row>
    <row r="19051" spans="71:72" ht="21" x14ac:dyDescent="0.15">
      <c r="BS19051" s="3" ph="1"/>
      <c r="BT19051" s="3" ph="1"/>
    </row>
    <row r="19053" spans="71:72" ht="21" x14ac:dyDescent="0.15">
      <c r="BS19053" s="3" ph="1"/>
      <c r="BT19053" s="3" ph="1"/>
    </row>
    <row r="19054" spans="71:72" ht="21" x14ac:dyDescent="0.15">
      <c r="BS19054" s="3" ph="1"/>
      <c r="BT19054" s="3" ph="1"/>
    </row>
    <row r="19056" spans="71:72" ht="21" x14ac:dyDescent="0.15">
      <c r="BS19056" s="3" ph="1"/>
      <c r="BT19056" s="3" ph="1"/>
    </row>
    <row r="19057" spans="71:72" ht="21" x14ac:dyDescent="0.15">
      <c r="BS19057" s="3" ph="1"/>
      <c r="BT19057" s="3" ph="1"/>
    </row>
    <row r="19059" spans="71:72" ht="21" x14ac:dyDescent="0.15">
      <c r="BS19059" s="3" ph="1"/>
      <c r="BT19059" s="3" ph="1"/>
    </row>
    <row r="19060" spans="71:72" ht="21" x14ac:dyDescent="0.15">
      <c r="BS19060" s="3" ph="1"/>
      <c r="BT19060" s="3" ph="1"/>
    </row>
    <row r="19063" spans="71:72" ht="21" x14ac:dyDescent="0.15">
      <c r="BS19063" s="3" ph="1"/>
      <c r="BT19063" s="3" ph="1"/>
    </row>
    <row r="19064" spans="71:72" ht="21" x14ac:dyDescent="0.15">
      <c r="BS19064" s="3" ph="1"/>
      <c r="BT19064" s="3" ph="1"/>
    </row>
    <row r="19066" spans="71:72" ht="21" x14ac:dyDescent="0.15">
      <c r="BS19066" s="3" ph="1"/>
      <c r="BT19066" s="3" ph="1"/>
    </row>
    <row r="19067" spans="71:72" ht="21" x14ac:dyDescent="0.15">
      <c r="BS19067" s="3" ph="1"/>
      <c r="BT19067" s="3" ph="1"/>
    </row>
    <row r="19069" spans="71:72" ht="21" x14ac:dyDescent="0.15">
      <c r="BS19069" s="3" ph="1"/>
      <c r="BT19069" s="3" ph="1"/>
    </row>
    <row r="19070" spans="71:72" ht="21" x14ac:dyDescent="0.15">
      <c r="BS19070" s="3" ph="1"/>
      <c r="BT19070" s="3" ph="1"/>
    </row>
    <row r="19073" spans="71:72" ht="21" x14ac:dyDescent="0.15">
      <c r="BS19073" s="3" ph="1"/>
      <c r="BT19073" s="3" ph="1"/>
    </row>
    <row r="19074" spans="71:72" ht="21" x14ac:dyDescent="0.15">
      <c r="BS19074" s="3" ph="1"/>
      <c r="BT19074" s="3" ph="1"/>
    </row>
    <row r="19076" spans="71:72" ht="21" x14ac:dyDescent="0.15">
      <c r="BS19076" s="3" ph="1"/>
      <c r="BT19076" s="3" ph="1"/>
    </row>
    <row r="19077" spans="71:72" ht="21" x14ac:dyDescent="0.15">
      <c r="BS19077" s="3" ph="1"/>
      <c r="BT19077" s="3" ph="1"/>
    </row>
    <row r="19079" spans="71:72" ht="21" x14ac:dyDescent="0.15">
      <c r="BS19079" s="3" ph="1"/>
      <c r="BT19079" s="3" ph="1"/>
    </row>
    <row r="19080" spans="71:72" ht="21" x14ac:dyDescent="0.15">
      <c r="BS19080" s="3" ph="1"/>
      <c r="BT19080" s="3" ph="1"/>
    </row>
    <row r="19085" spans="71:72" ht="21" x14ac:dyDescent="0.15">
      <c r="BS19085" s="3" ph="1"/>
      <c r="BT19085" s="3" ph="1"/>
    </row>
    <row r="19087" spans="71:72" ht="21" x14ac:dyDescent="0.15">
      <c r="BS19087" s="3" ph="1"/>
      <c r="BT19087" s="3" ph="1"/>
    </row>
    <row r="19088" spans="71:72" ht="21" x14ac:dyDescent="0.15">
      <c r="BS19088" s="3" ph="1"/>
      <c r="BT19088" s="3" ph="1"/>
    </row>
    <row r="19090" spans="71:72" ht="21" x14ac:dyDescent="0.15">
      <c r="BS19090" s="3" ph="1"/>
      <c r="BT19090" s="3" ph="1"/>
    </row>
    <row r="19091" spans="71:72" ht="21" x14ac:dyDescent="0.15">
      <c r="BS19091" s="3" ph="1"/>
      <c r="BT19091" s="3" ph="1"/>
    </row>
    <row r="19093" spans="71:72" ht="21" x14ac:dyDescent="0.15">
      <c r="BS19093" s="3" ph="1"/>
      <c r="BT19093" s="3" ph="1"/>
    </row>
    <row r="19094" spans="71:72" ht="21" x14ac:dyDescent="0.15">
      <c r="BS19094" s="3" ph="1"/>
      <c r="BT19094" s="3" ph="1"/>
    </row>
    <row r="19096" spans="71:72" ht="21" x14ac:dyDescent="0.15">
      <c r="BS19096" s="3" ph="1"/>
      <c r="BT19096" s="3" ph="1"/>
    </row>
    <row r="19097" spans="71:72" ht="21" x14ac:dyDescent="0.15">
      <c r="BS19097" s="3" ph="1"/>
      <c r="BT19097" s="3" ph="1"/>
    </row>
    <row r="19099" spans="71:72" ht="21" x14ac:dyDescent="0.15">
      <c r="BS19099" s="3" ph="1"/>
      <c r="BT19099" s="3" ph="1"/>
    </row>
    <row r="19100" spans="71:72" ht="21" x14ac:dyDescent="0.15">
      <c r="BS19100" s="3" ph="1"/>
      <c r="BT19100" s="3" ph="1"/>
    </row>
    <row r="19103" spans="71:72" ht="21" x14ac:dyDescent="0.15">
      <c r="BS19103" s="3" ph="1"/>
      <c r="BT19103" s="3" ph="1"/>
    </row>
    <row r="19104" spans="71:72" ht="21" x14ac:dyDescent="0.15">
      <c r="BS19104" s="3" ph="1"/>
      <c r="BT19104" s="3" ph="1"/>
    </row>
    <row r="19106" spans="71:72" ht="21" x14ac:dyDescent="0.15">
      <c r="BS19106" s="3" ph="1"/>
      <c r="BT19106" s="3" ph="1"/>
    </row>
    <row r="19107" spans="71:72" ht="21" x14ac:dyDescent="0.15">
      <c r="BS19107" s="3" ph="1"/>
      <c r="BT19107" s="3" ph="1"/>
    </row>
    <row r="19109" spans="71:72" ht="21" x14ac:dyDescent="0.15">
      <c r="BS19109" s="3" ph="1"/>
      <c r="BT19109" s="3" ph="1"/>
    </row>
    <row r="19110" spans="71:72" ht="21" x14ac:dyDescent="0.15">
      <c r="BS19110" s="3" ph="1"/>
      <c r="BT19110" s="3" ph="1"/>
    </row>
    <row r="19111" spans="71:72" ht="21" x14ac:dyDescent="0.15">
      <c r="BS19111" s="3" ph="1"/>
      <c r="BT19111" s="3" ph="1"/>
    </row>
    <row r="19240" spans="71:72" ht="21" x14ac:dyDescent="0.15">
      <c r="BS19240" s="3" ph="1"/>
      <c r="BT19240" s="3" ph="1"/>
    </row>
    <row r="19256" spans="71:72" ht="21" x14ac:dyDescent="0.15">
      <c r="BS19256" s="3" ph="1"/>
      <c r="BT19256" s="3" ph="1"/>
    </row>
    <row r="19272" spans="71:72" ht="21" x14ac:dyDescent="0.15">
      <c r="BS19272" s="3" ph="1"/>
      <c r="BT19272" s="3" ph="1"/>
    </row>
    <row r="19288" spans="71:72" ht="21" x14ac:dyDescent="0.15">
      <c r="BS19288" s="3" ph="1"/>
      <c r="BT19288" s="3" ph="1"/>
    </row>
    <row r="19304" spans="71:72" ht="21" x14ac:dyDescent="0.15">
      <c r="BS19304" s="3" ph="1"/>
      <c r="BT19304" s="3" ph="1"/>
    </row>
    <row r="19320" spans="71:72" ht="21" x14ac:dyDescent="0.15">
      <c r="BS19320" s="3" ph="1"/>
      <c r="BT19320" s="3" ph="1"/>
    </row>
    <row r="19335" spans="71:72" ht="21" x14ac:dyDescent="0.15">
      <c r="BS19335" s="3" ph="1"/>
      <c r="BT19335" s="3" ph="1"/>
    </row>
    <row r="19351" spans="71:72" ht="21" x14ac:dyDescent="0.15">
      <c r="BS19351" s="3" ph="1"/>
      <c r="BT19351" s="3" ph="1"/>
    </row>
    <row r="19356" spans="71:72" ht="21" x14ac:dyDescent="0.15">
      <c r="BS19356" s="3" ph="1"/>
      <c r="BT19356" s="3" ph="1"/>
    </row>
    <row r="19361" spans="71:72" ht="21" x14ac:dyDescent="0.15">
      <c r="BS19361" s="3" ph="1"/>
      <c r="BT19361" s="3" ph="1"/>
    </row>
    <row r="19366" spans="71:72" ht="21" x14ac:dyDescent="0.15">
      <c r="BS19366" s="3" ph="1"/>
      <c r="BT19366" s="3" ph="1"/>
    </row>
    <row r="19371" spans="71:72" ht="21" x14ac:dyDescent="0.15">
      <c r="BS19371" s="3" ph="1"/>
      <c r="BT19371" s="3" ph="1"/>
    </row>
    <row r="19376" spans="71:72" ht="21" x14ac:dyDescent="0.15">
      <c r="BS19376" s="3" ph="1"/>
      <c r="BT19376" s="3" ph="1"/>
    </row>
    <row r="19381" spans="71:72" ht="21" x14ac:dyDescent="0.15">
      <c r="BS19381" s="3" ph="1"/>
      <c r="BT19381" s="3" ph="1"/>
    </row>
    <row r="19383" spans="71:72" ht="21" x14ac:dyDescent="0.15">
      <c r="BS19383" s="3" ph="1"/>
      <c r="BT19383" s="3" ph="1"/>
    </row>
    <row r="19384" spans="71:72" ht="21" x14ac:dyDescent="0.15">
      <c r="BS19384" s="3" ph="1"/>
      <c r="BT19384" s="3" ph="1"/>
    </row>
    <row r="19386" spans="71:72" ht="21" x14ac:dyDescent="0.15">
      <c r="BS19386" s="3" ph="1"/>
      <c r="BT19386" s="3" ph="1"/>
    </row>
    <row r="19387" spans="71:72" ht="21" x14ac:dyDescent="0.15">
      <c r="BS19387" s="3" ph="1"/>
      <c r="BT19387" s="3" ph="1"/>
    </row>
    <row r="19389" spans="71:72" ht="21" x14ac:dyDescent="0.15">
      <c r="BS19389" s="3" ph="1"/>
      <c r="BT19389" s="3" ph="1"/>
    </row>
    <row r="19390" spans="71:72" ht="21" x14ac:dyDescent="0.15">
      <c r="BS19390" s="3" ph="1"/>
      <c r="BT19390" s="3" ph="1"/>
    </row>
    <row r="19392" spans="71:72" ht="21" x14ac:dyDescent="0.15">
      <c r="BS19392" s="3" ph="1"/>
      <c r="BT19392" s="3" ph="1"/>
    </row>
    <row r="19393" spans="71:72" ht="21" x14ac:dyDescent="0.15">
      <c r="BS19393" s="3" ph="1"/>
      <c r="BT19393" s="3" ph="1"/>
    </row>
    <row r="19395" spans="71:72" ht="21" x14ac:dyDescent="0.15">
      <c r="BS19395" s="3" ph="1"/>
      <c r="BT19395" s="3" ph="1"/>
    </row>
    <row r="19396" spans="71:72" ht="21" x14ac:dyDescent="0.15">
      <c r="BS19396" s="3" ph="1"/>
      <c r="BT19396" s="3" ph="1"/>
    </row>
    <row r="19399" spans="71:72" ht="21" x14ac:dyDescent="0.15">
      <c r="BS19399" s="3" ph="1"/>
      <c r="BT19399" s="3" ph="1"/>
    </row>
    <row r="19400" spans="71:72" ht="21" x14ac:dyDescent="0.15">
      <c r="BS19400" s="3" ph="1"/>
      <c r="BT19400" s="3" ph="1"/>
    </row>
    <row r="19402" spans="71:72" ht="21" x14ac:dyDescent="0.15">
      <c r="BS19402" s="3" ph="1"/>
      <c r="BT19402" s="3" ph="1"/>
    </row>
    <row r="19403" spans="71:72" ht="21" x14ac:dyDescent="0.15">
      <c r="BS19403" s="3" ph="1"/>
      <c r="BT19403" s="3" ph="1"/>
    </row>
    <row r="19405" spans="71:72" ht="21" x14ac:dyDescent="0.15">
      <c r="BS19405" s="3" ph="1"/>
      <c r="BT19405" s="3" ph="1"/>
    </row>
    <row r="19406" spans="71:72" ht="21" x14ac:dyDescent="0.15">
      <c r="BS19406" s="3" ph="1"/>
      <c r="BT19406" s="3" ph="1"/>
    </row>
    <row r="19411" spans="71:72" ht="21" x14ac:dyDescent="0.15">
      <c r="BS19411" s="3" ph="1"/>
      <c r="BT19411" s="3" ph="1"/>
    </row>
    <row r="19413" spans="71:72" ht="21" x14ac:dyDescent="0.15">
      <c r="BS19413" s="3" ph="1"/>
      <c r="BT19413" s="3" ph="1"/>
    </row>
    <row r="19414" spans="71:72" ht="21" x14ac:dyDescent="0.15">
      <c r="BS19414" s="3" ph="1"/>
      <c r="BT19414" s="3" ph="1"/>
    </row>
    <row r="19416" spans="71:72" ht="21" x14ac:dyDescent="0.15">
      <c r="BS19416" s="3" ph="1"/>
      <c r="BT19416" s="3" ph="1"/>
    </row>
    <row r="19417" spans="71:72" ht="21" x14ac:dyDescent="0.15">
      <c r="BS19417" s="3" ph="1"/>
      <c r="BT19417" s="3" ph="1"/>
    </row>
    <row r="19419" spans="71:72" ht="21" x14ac:dyDescent="0.15">
      <c r="BS19419" s="3" ph="1"/>
      <c r="BT19419" s="3" ph="1"/>
    </row>
    <row r="19420" spans="71:72" ht="21" x14ac:dyDescent="0.15">
      <c r="BS19420" s="3" ph="1"/>
      <c r="BT19420" s="3" ph="1"/>
    </row>
    <row r="19422" spans="71:72" ht="21" x14ac:dyDescent="0.15">
      <c r="BS19422" s="3" ph="1"/>
      <c r="BT19422" s="3" ph="1"/>
    </row>
    <row r="19423" spans="71:72" ht="21" x14ac:dyDescent="0.15">
      <c r="BS19423" s="3" ph="1"/>
      <c r="BT19423" s="3" ph="1"/>
    </row>
    <row r="19425" spans="71:72" ht="21" x14ac:dyDescent="0.15">
      <c r="BS19425" s="3" ph="1"/>
      <c r="BT19425" s="3" ph="1"/>
    </row>
    <row r="19426" spans="71:72" ht="21" x14ac:dyDescent="0.15">
      <c r="BS19426" s="3" ph="1"/>
      <c r="BT19426" s="3" ph="1"/>
    </row>
    <row r="19429" spans="71:72" ht="21" x14ac:dyDescent="0.15">
      <c r="BS19429" s="3" ph="1"/>
      <c r="BT19429" s="3" ph="1"/>
    </row>
    <row r="19430" spans="71:72" ht="21" x14ac:dyDescent="0.15">
      <c r="BS19430" s="3" ph="1"/>
      <c r="BT19430" s="3" ph="1"/>
    </row>
    <row r="19432" spans="71:72" ht="21" x14ac:dyDescent="0.15">
      <c r="BS19432" s="3" ph="1"/>
      <c r="BT19432" s="3" ph="1"/>
    </row>
    <row r="19433" spans="71:72" ht="21" x14ac:dyDescent="0.15">
      <c r="BS19433" s="3" ph="1"/>
      <c r="BT19433" s="3" ph="1"/>
    </row>
    <row r="19435" spans="71:72" ht="21" x14ac:dyDescent="0.15">
      <c r="BS19435" s="3" ph="1"/>
      <c r="BT19435" s="3" ph="1"/>
    </row>
    <row r="19436" spans="71:72" ht="21" x14ac:dyDescent="0.15">
      <c r="BS19436" s="3" ph="1"/>
      <c r="BT19436" s="3" ph="1"/>
    </row>
    <row r="19439" spans="71:72" ht="21" x14ac:dyDescent="0.15">
      <c r="BS19439" s="3" ph="1"/>
      <c r="BT19439" s="3" ph="1"/>
    </row>
    <row r="19440" spans="71:72" ht="21" x14ac:dyDescent="0.15">
      <c r="BS19440" s="3" ph="1"/>
      <c r="BT19440" s="3" ph="1"/>
    </row>
    <row r="19442" spans="71:72" ht="21" x14ac:dyDescent="0.15">
      <c r="BS19442" s="3" ph="1"/>
      <c r="BT19442" s="3" ph="1"/>
    </row>
    <row r="19443" spans="71:72" ht="21" x14ac:dyDescent="0.15">
      <c r="BS19443" s="3" ph="1"/>
      <c r="BT19443" s="3" ph="1"/>
    </row>
    <row r="19445" spans="71:72" ht="21" x14ac:dyDescent="0.15">
      <c r="BS19445" s="3" ph="1"/>
      <c r="BT19445" s="3" ph="1"/>
    </row>
    <row r="19446" spans="71:72" ht="21" x14ac:dyDescent="0.15">
      <c r="BS19446" s="3" ph="1"/>
      <c r="BT19446" s="3" ph="1"/>
    </row>
    <row r="19451" spans="71:72" ht="21" x14ac:dyDescent="0.15">
      <c r="BS19451" s="3" ph="1"/>
      <c r="BT19451" s="3" ph="1"/>
    </row>
    <row r="19453" spans="71:72" ht="21" x14ac:dyDescent="0.15">
      <c r="BS19453" s="3" ph="1"/>
      <c r="BT19453" s="3" ph="1"/>
    </row>
    <row r="19454" spans="71:72" ht="21" x14ac:dyDescent="0.15">
      <c r="BS19454" s="3" ph="1"/>
      <c r="BT19454" s="3" ph="1"/>
    </row>
    <row r="19456" spans="71:72" ht="21" x14ac:dyDescent="0.15">
      <c r="BS19456" s="3" ph="1"/>
      <c r="BT19456" s="3" ph="1"/>
    </row>
    <row r="19457" spans="71:72" ht="21" x14ac:dyDescent="0.15">
      <c r="BS19457" s="3" ph="1"/>
      <c r="BT19457" s="3" ph="1"/>
    </row>
    <row r="19459" spans="71:72" ht="21" x14ac:dyDescent="0.15">
      <c r="BS19459" s="3" ph="1"/>
      <c r="BT19459" s="3" ph="1"/>
    </row>
    <row r="19460" spans="71:72" ht="21" x14ac:dyDescent="0.15">
      <c r="BS19460" s="3" ph="1"/>
      <c r="BT19460" s="3" ph="1"/>
    </row>
    <row r="19462" spans="71:72" ht="21" x14ac:dyDescent="0.15">
      <c r="BS19462" s="3" ph="1"/>
      <c r="BT19462" s="3" ph="1"/>
    </row>
    <row r="19463" spans="71:72" ht="21" x14ac:dyDescent="0.15">
      <c r="BS19463" s="3" ph="1"/>
      <c r="BT19463" s="3" ph="1"/>
    </row>
    <row r="19465" spans="71:72" ht="21" x14ac:dyDescent="0.15">
      <c r="BS19465" s="3" ph="1"/>
      <c r="BT19465" s="3" ph="1"/>
    </row>
    <row r="19466" spans="71:72" ht="21" x14ac:dyDescent="0.15">
      <c r="BS19466" s="3" ph="1"/>
      <c r="BT19466" s="3" ph="1"/>
    </row>
    <row r="19469" spans="71:72" ht="21" x14ac:dyDescent="0.15">
      <c r="BS19469" s="3" ph="1"/>
      <c r="BT19469" s="3" ph="1"/>
    </row>
    <row r="19470" spans="71:72" ht="21" x14ac:dyDescent="0.15">
      <c r="BS19470" s="3" ph="1"/>
      <c r="BT19470" s="3" ph="1"/>
    </row>
    <row r="19472" spans="71:72" ht="21" x14ac:dyDescent="0.15">
      <c r="BS19472" s="3" ph="1"/>
      <c r="BT19472" s="3" ph="1"/>
    </row>
    <row r="19473" spans="71:72" ht="21" x14ac:dyDescent="0.15">
      <c r="BS19473" s="3" ph="1"/>
      <c r="BT19473" s="3" ph="1"/>
    </row>
    <row r="19475" spans="71:72" ht="21" x14ac:dyDescent="0.15">
      <c r="BS19475" s="3" ph="1"/>
      <c r="BT19475" s="3" ph="1"/>
    </row>
    <row r="19476" spans="71:72" ht="21" x14ac:dyDescent="0.15">
      <c r="BS19476" s="3" ph="1"/>
      <c r="BT19476" s="3" ph="1"/>
    </row>
    <row r="19479" spans="71:72" ht="21" x14ac:dyDescent="0.15">
      <c r="BS19479" s="3" ph="1"/>
      <c r="BT19479" s="3" ph="1"/>
    </row>
    <row r="19481" spans="71:72" ht="21" x14ac:dyDescent="0.15">
      <c r="BS19481" s="3" ph="1"/>
      <c r="BT19481" s="3" ph="1"/>
    </row>
    <row r="19482" spans="71:72" ht="21" x14ac:dyDescent="0.15">
      <c r="BS19482" s="3" ph="1"/>
      <c r="BT19482" s="3" ph="1"/>
    </row>
    <row r="19484" spans="71:72" ht="21" x14ac:dyDescent="0.15">
      <c r="BS19484" s="3" ph="1"/>
      <c r="BT19484" s="3" ph="1"/>
    </row>
    <row r="19485" spans="71:72" ht="21" x14ac:dyDescent="0.15">
      <c r="BS19485" s="3" ph="1"/>
      <c r="BT19485" s="3" ph="1"/>
    </row>
    <row r="19487" spans="71:72" ht="21" x14ac:dyDescent="0.15">
      <c r="BS19487" s="3" ph="1"/>
      <c r="BT19487" s="3" ph="1"/>
    </row>
    <row r="19488" spans="71:72" ht="21" x14ac:dyDescent="0.15">
      <c r="BS19488" s="3" ph="1"/>
      <c r="BT19488" s="3" ph="1"/>
    </row>
    <row r="19490" spans="71:72" ht="21" x14ac:dyDescent="0.15">
      <c r="BS19490" s="3" ph="1"/>
      <c r="BT19490" s="3" ph="1"/>
    </row>
    <row r="19491" spans="71:72" ht="21" x14ac:dyDescent="0.15">
      <c r="BS19491" s="3" ph="1"/>
      <c r="BT19491" s="3" ph="1"/>
    </row>
    <row r="19493" spans="71:72" ht="21" x14ac:dyDescent="0.15">
      <c r="BS19493" s="3" ph="1"/>
      <c r="BT19493" s="3" ph="1"/>
    </row>
    <row r="19494" spans="71:72" ht="21" x14ac:dyDescent="0.15">
      <c r="BS19494" s="3" ph="1"/>
      <c r="BT19494" s="3" ph="1"/>
    </row>
    <row r="19497" spans="71:72" ht="21" x14ac:dyDescent="0.15">
      <c r="BS19497" s="3" ph="1"/>
      <c r="BT19497" s="3" ph="1"/>
    </row>
    <row r="19498" spans="71:72" ht="21" x14ac:dyDescent="0.15">
      <c r="BS19498" s="3" ph="1"/>
      <c r="BT19498" s="3" ph="1"/>
    </row>
    <row r="19500" spans="71:72" ht="21" x14ac:dyDescent="0.15">
      <c r="BS19500" s="3" ph="1"/>
      <c r="BT19500" s="3" ph="1"/>
    </row>
    <row r="19501" spans="71:72" ht="21" x14ac:dyDescent="0.15">
      <c r="BS19501" s="3" ph="1"/>
      <c r="BT19501" s="3" ph="1"/>
    </row>
    <row r="19503" spans="71:72" ht="21" x14ac:dyDescent="0.15">
      <c r="BS19503" s="3" ph="1"/>
      <c r="BT19503" s="3" ph="1"/>
    </row>
    <row r="19504" spans="71:72" ht="21" x14ac:dyDescent="0.15">
      <c r="BS19504" s="3" ph="1"/>
      <c r="BT19504" s="3" ph="1"/>
    </row>
    <row r="19505" spans="71:72" ht="21" x14ac:dyDescent="0.15">
      <c r="BS19505" s="3" ph="1"/>
      <c r="BT19505" s="3" ph="1"/>
    </row>
    <row r="19506" spans="71:72" ht="21" x14ac:dyDescent="0.15">
      <c r="BS19506" s="3" ph="1"/>
      <c r="BT19506" s="3" ph="1"/>
    </row>
    <row r="19511" spans="71:72" ht="21" x14ac:dyDescent="0.15">
      <c r="BS19511" s="3" ph="1"/>
      <c r="BT19511" s="3" ph="1"/>
    </row>
    <row r="19513" spans="71:72" ht="21" x14ac:dyDescent="0.15">
      <c r="BS19513" s="3" ph="1"/>
      <c r="BT19513" s="3" ph="1"/>
    </row>
    <row r="19514" spans="71:72" ht="21" x14ac:dyDescent="0.15">
      <c r="BS19514" s="3" ph="1"/>
      <c r="BT19514" s="3" ph="1"/>
    </row>
    <row r="19516" spans="71:72" ht="21" x14ac:dyDescent="0.15">
      <c r="BS19516" s="3" ph="1"/>
      <c r="BT19516" s="3" ph="1"/>
    </row>
    <row r="19517" spans="71:72" ht="21" x14ac:dyDescent="0.15">
      <c r="BS19517" s="3" ph="1"/>
      <c r="BT19517" s="3" ph="1"/>
    </row>
    <row r="19519" spans="71:72" ht="21" x14ac:dyDescent="0.15">
      <c r="BS19519" s="3" ph="1"/>
      <c r="BT19519" s="3" ph="1"/>
    </row>
    <row r="19520" spans="71:72" ht="21" x14ac:dyDescent="0.15">
      <c r="BS19520" s="3" ph="1"/>
      <c r="BT19520" s="3" ph="1"/>
    </row>
    <row r="19522" spans="71:72" ht="21" x14ac:dyDescent="0.15">
      <c r="BS19522" s="3" ph="1"/>
      <c r="BT19522" s="3" ph="1"/>
    </row>
    <row r="19523" spans="71:72" ht="21" x14ac:dyDescent="0.15">
      <c r="BS19523" s="3" ph="1"/>
      <c r="BT19523" s="3" ph="1"/>
    </row>
    <row r="19525" spans="71:72" ht="21" x14ac:dyDescent="0.15">
      <c r="BS19525" s="3" ph="1"/>
      <c r="BT19525" s="3" ph="1"/>
    </row>
    <row r="19526" spans="71:72" ht="21" x14ac:dyDescent="0.15">
      <c r="BS19526" s="3" ph="1"/>
      <c r="BT19526" s="3" ph="1"/>
    </row>
    <row r="19529" spans="71:72" ht="21" x14ac:dyDescent="0.15">
      <c r="BS19529" s="3" ph="1"/>
      <c r="BT19529" s="3" ph="1"/>
    </row>
    <row r="19530" spans="71:72" ht="21" x14ac:dyDescent="0.15">
      <c r="BS19530" s="3" ph="1"/>
      <c r="BT19530" s="3" ph="1"/>
    </row>
    <row r="19532" spans="71:72" ht="21" x14ac:dyDescent="0.15">
      <c r="BS19532" s="3" ph="1"/>
      <c r="BT19532" s="3" ph="1"/>
    </row>
    <row r="19533" spans="71:72" ht="21" x14ac:dyDescent="0.15">
      <c r="BS19533" s="3" ph="1"/>
      <c r="BT19533" s="3" ph="1"/>
    </row>
    <row r="19535" spans="71:72" ht="21" x14ac:dyDescent="0.15">
      <c r="BS19535" s="3" ph="1"/>
      <c r="BT19535" s="3" ph="1"/>
    </row>
    <row r="19536" spans="71:72" ht="21" x14ac:dyDescent="0.15">
      <c r="BS19536" s="3" ph="1"/>
      <c r="BT19536" s="3" ph="1"/>
    </row>
    <row r="19539" spans="71:72" ht="21" x14ac:dyDescent="0.15">
      <c r="BS19539" s="3" ph="1"/>
      <c r="BT19539" s="3" ph="1"/>
    </row>
    <row r="19541" spans="71:72" ht="21" x14ac:dyDescent="0.15">
      <c r="BS19541" s="3" ph="1"/>
      <c r="BT19541" s="3" ph="1"/>
    </row>
    <row r="19542" spans="71:72" ht="21" x14ac:dyDescent="0.15">
      <c r="BS19542" s="3" ph="1"/>
      <c r="BT19542" s="3" ph="1"/>
    </row>
    <row r="19544" spans="71:72" ht="21" x14ac:dyDescent="0.15">
      <c r="BS19544" s="3" ph="1"/>
      <c r="BT19544" s="3" ph="1"/>
    </row>
    <row r="19545" spans="71:72" ht="21" x14ac:dyDescent="0.15">
      <c r="BS19545" s="3" ph="1"/>
      <c r="BT19545" s="3" ph="1"/>
    </row>
    <row r="19547" spans="71:72" ht="21" x14ac:dyDescent="0.15">
      <c r="BS19547" s="3" ph="1"/>
      <c r="BT19547" s="3" ph="1"/>
    </row>
    <row r="19548" spans="71:72" ht="21" x14ac:dyDescent="0.15">
      <c r="BS19548" s="3" ph="1"/>
      <c r="BT19548" s="3" ph="1"/>
    </row>
    <row r="19550" spans="71:72" ht="21" x14ac:dyDescent="0.15">
      <c r="BS19550" s="3" ph="1"/>
      <c r="BT19550" s="3" ph="1"/>
    </row>
    <row r="19551" spans="71:72" ht="21" x14ac:dyDescent="0.15">
      <c r="BS19551" s="3" ph="1"/>
      <c r="BT19551" s="3" ph="1"/>
    </row>
    <row r="19553" spans="71:72" ht="21" x14ac:dyDescent="0.15">
      <c r="BS19553" s="3" ph="1"/>
      <c r="BT19553" s="3" ph="1"/>
    </row>
    <row r="19554" spans="71:72" ht="21" x14ac:dyDescent="0.15">
      <c r="BS19554" s="3" ph="1"/>
      <c r="BT19554" s="3" ph="1"/>
    </row>
    <row r="19557" spans="71:72" ht="21" x14ac:dyDescent="0.15">
      <c r="BS19557" s="3" ph="1"/>
      <c r="BT19557" s="3" ph="1"/>
    </row>
    <row r="19558" spans="71:72" ht="21" x14ac:dyDescent="0.15">
      <c r="BS19558" s="3" ph="1"/>
      <c r="BT19558" s="3" ph="1"/>
    </row>
    <row r="19560" spans="71:72" ht="21" x14ac:dyDescent="0.15">
      <c r="BS19560" s="3" ph="1"/>
      <c r="BT19560" s="3" ph="1"/>
    </row>
    <row r="19561" spans="71:72" ht="21" x14ac:dyDescent="0.15">
      <c r="BS19561" s="3" ph="1"/>
      <c r="BT19561" s="3" ph="1"/>
    </row>
    <row r="19563" spans="71:72" ht="21" x14ac:dyDescent="0.15">
      <c r="BS19563" s="3" ph="1"/>
      <c r="BT19563" s="3" ph="1"/>
    </row>
    <row r="19564" spans="71:72" ht="21" x14ac:dyDescent="0.15">
      <c r="BS19564" s="3" ph="1"/>
      <c r="BT19564" s="3" ph="1"/>
    </row>
    <row r="19565" spans="71:72" ht="21" x14ac:dyDescent="0.15">
      <c r="BS19565" s="3" ph="1"/>
      <c r="BT19565" s="3" ph="1"/>
    </row>
    <row r="19566" spans="71:72" ht="21" x14ac:dyDescent="0.15">
      <c r="BS19566" s="3" ph="1"/>
      <c r="BT19566" s="3" ph="1"/>
    </row>
    <row r="19568" spans="71:72" ht="21" x14ac:dyDescent="0.15">
      <c r="BS19568" s="3" ph="1"/>
      <c r="BT19568" s="3" ph="1"/>
    </row>
    <row r="19569" spans="71:72" ht="21" x14ac:dyDescent="0.15">
      <c r="BS19569" s="3" ph="1"/>
      <c r="BT19569" s="3" ph="1"/>
    </row>
    <row r="19570" spans="71:72" ht="21" x14ac:dyDescent="0.15">
      <c r="BS19570" s="3" ph="1"/>
      <c r="BT19570" s="3" ph="1"/>
    </row>
    <row r="19571" spans="71:72" ht="21" x14ac:dyDescent="0.15">
      <c r="BS19571" s="3" ph="1"/>
      <c r="BT19571" s="3" ph="1"/>
    </row>
    <row r="19573" spans="71:72" ht="21" x14ac:dyDescent="0.15">
      <c r="BS19573" s="3" ph="1"/>
      <c r="BT19573" s="3" ph="1"/>
    </row>
    <row r="19574" spans="71:72" ht="21" x14ac:dyDescent="0.15">
      <c r="BS19574" s="3" ph="1"/>
      <c r="BT19574" s="3" ph="1"/>
    </row>
    <row r="19576" spans="71:72" ht="21" x14ac:dyDescent="0.15">
      <c r="BS19576" s="3" ph="1"/>
      <c r="BT19576" s="3" ph="1"/>
    </row>
    <row r="19577" spans="71:72" ht="21" x14ac:dyDescent="0.15">
      <c r="BS19577" s="3" ph="1"/>
      <c r="BT19577" s="3" ph="1"/>
    </row>
    <row r="19580" spans="71:72" x14ac:dyDescent="0.15">
      <c r="BS19580" s="3" ph="1"/>
      <c r="BT19580" s="3" ph="1"/>
    </row>
    <row r="19581" spans="71:72" x14ac:dyDescent="0.15">
      <c r="BS19581" s="3" ph="1"/>
      <c r="BT19581" s="3" ph="1"/>
    </row>
    <row r="19583" spans="71:72" x14ac:dyDescent="0.15">
      <c r="BS19583" s="3" ph="1"/>
      <c r="BT19583" s="3" ph="1"/>
    </row>
    <row r="19584" spans="71:72" x14ac:dyDescent="0.15">
      <c r="BS19584" s="3" ph="1"/>
      <c r="BT19584" s="3" ph="1"/>
    </row>
    <row r="19586" spans="71:72" x14ac:dyDescent="0.15">
      <c r="BS19586" s="3" ph="1"/>
      <c r="BT19586" s="3" ph="1"/>
    </row>
    <row r="19587" spans="71:72" x14ac:dyDescent="0.15">
      <c r="BS19587" s="3" ph="1"/>
      <c r="BT19587" s="3" ph="1"/>
    </row>
    <row r="19592" spans="71:72" x14ac:dyDescent="0.15">
      <c r="BS19592" s="3" ph="1"/>
      <c r="BT19592" s="3" ph="1"/>
    </row>
    <row r="19594" spans="71:72" x14ac:dyDescent="0.15">
      <c r="BS19594" s="3" ph="1"/>
      <c r="BT19594" s="3" ph="1"/>
    </row>
    <row r="19595" spans="71:72" x14ac:dyDescent="0.15">
      <c r="BS19595" s="3" ph="1"/>
      <c r="BT19595" s="3" ph="1"/>
    </row>
    <row r="19597" spans="71:72" x14ac:dyDescent="0.15">
      <c r="BS19597" s="3" ph="1"/>
      <c r="BT19597" s="3" ph="1"/>
    </row>
    <row r="19598" spans="71:72" x14ac:dyDescent="0.15">
      <c r="BS19598" s="3" ph="1"/>
      <c r="BT19598" s="3" ph="1"/>
    </row>
    <row r="19600" spans="71:72" x14ac:dyDescent="0.15">
      <c r="BS19600" s="3" ph="1"/>
      <c r="BT19600" s="3" ph="1"/>
    </row>
    <row r="19601" spans="71:72" x14ac:dyDescent="0.15">
      <c r="BS19601" s="3" ph="1"/>
      <c r="BT19601" s="3" ph="1"/>
    </row>
    <row r="19603" spans="71:72" x14ac:dyDescent="0.15">
      <c r="BS19603" s="3" ph="1"/>
      <c r="BT19603" s="3" ph="1"/>
    </row>
    <row r="19604" spans="71:72" x14ac:dyDescent="0.15">
      <c r="BS19604" s="3" ph="1"/>
      <c r="BT19604" s="3" ph="1"/>
    </row>
    <row r="19606" spans="71:72" x14ac:dyDescent="0.15">
      <c r="BS19606" s="3" ph="1"/>
      <c r="BT19606" s="3" ph="1"/>
    </row>
    <row r="19607" spans="71:72" x14ac:dyDescent="0.15">
      <c r="BS19607" s="3" ph="1"/>
      <c r="BT19607" s="3" ph="1"/>
    </row>
    <row r="19610" spans="71:72" x14ac:dyDescent="0.15">
      <c r="BS19610" s="3" ph="1"/>
      <c r="BT19610" s="3" ph="1"/>
    </row>
    <row r="19611" spans="71:72" x14ac:dyDescent="0.15">
      <c r="BS19611" s="3" ph="1"/>
      <c r="BT19611" s="3" ph="1"/>
    </row>
    <row r="19613" spans="71:72" x14ac:dyDescent="0.15">
      <c r="BS19613" s="3" ph="1"/>
      <c r="BT19613" s="3" ph="1"/>
    </row>
    <row r="19614" spans="71:72" x14ac:dyDescent="0.15">
      <c r="BS19614" s="3" ph="1"/>
      <c r="BT19614" s="3" ph="1"/>
    </row>
    <row r="19616" spans="71:72" x14ac:dyDescent="0.15">
      <c r="BS19616" s="3" ph="1"/>
      <c r="BT19616" s="3" ph="1"/>
    </row>
    <row r="19617" spans="71:72" x14ac:dyDescent="0.15">
      <c r="BS19617" s="3" ph="1"/>
      <c r="BT19617" s="3" ph="1"/>
    </row>
    <row r="19620" spans="71:72" x14ac:dyDescent="0.15">
      <c r="BS19620" s="3" ph="1"/>
      <c r="BT19620" s="3" ph="1"/>
    </row>
    <row r="19621" spans="71:72" x14ac:dyDescent="0.15">
      <c r="BS19621" s="3" ph="1"/>
      <c r="BT19621" s="3" ph="1"/>
    </row>
    <row r="19623" spans="71:72" x14ac:dyDescent="0.15">
      <c r="BS19623" s="3" ph="1"/>
      <c r="BT19623" s="3" ph="1"/>
    </row>
    <row r="19624" spans="71:72" x14ac:dyDescent="0.15">
      <c r="BS19624" s="3" ph="1"/>
      <c r="BT19624" s="3" ph="1"/>
    </row>
    <row r="19626" spans="71:72" x14ac:dyDescent="0.15">
      <c r="BS19626" s="3" ph="1"/>
      <c r="BT19626" s="3" ph="1"/>
    </row>
    <row r="19627" spans="71:72" x14ac:dyDescent="0.15">
      <c r="BS19627" s="3" ph="1"/>
      <c r="BT19627" s="3" ph="1"/>
    </row>
    <row r="19632" spans="71:72" x14ac:dyDescent="0.15">
      <c r="BS19632" s="3" ph="1"/>
      <c r="BT19632" s="3" ph="1"/>
    </row>
    <row r="19634" spans="71:72" x14ac:dyDescent="0.15">
      <c r="BS19634" s="3" ph="1"/>
      <c r="BT19634" s="3" ph="1"/>
    </row>
    <row r="19635" spans="71:72" x14ac:dyDescent="0.15">
      <c r="BS19635" s="3" ph="1"/>
      <c r="BT19635" s="3" ph="1"/>
    </row>
    <row r="19637" spans="71:72" x14ac:dyDescent="0.15">
      <c r="BS19637" s="3" ph="1"/>
      <c r="BT19637" s="3" ph="1"/>
    </row>
    <row r="19638" spans="71:72" x14ac:dyDescent="0.15">
      <c r="BS19638" s="3" ph="1"/>
      <c r="BT19638" s="3" ph="1"/>
    </row>
    <row r="19640" spans="71:72" x14ac:dyDescent="0.15">
      <c r="BS19640" s="3" ph="1"/>
      <c r="BT19640" s="3" ph="1"/>
    </row>
    <row r="19641" spans="71:72" x14ac:dyDescent="0.15">
      <c r="BS19641" s="3" ph="1"/>
      <c r="BT19641" s="3" ph="1"/>
    </row>
    <row r="19643" spans="71:72" x14ac:dyDescent="0.15">
      <c r="BS19643" s="3" ph="1"/>
      <c r="BT19643" s="3" ph="1"/>
    </row>
    <row r="19644" spans="71:72" x14ac:dyDescent="0.15">
      <c r="BS19644" s="3" ph="1"/>
      <c r="BT19644" s="3" ph="1"/>
    </row>
    <row r="19646" spans="71:72" x14ac:dyDescent="0.15">
      <c r="BS19646" s="3" ph="1"/>
      <c r="BT19646" s="3" ph="1"/>
    </row>
    <row r="19647" spans="71:72" x14ac:dyDescent="0.15">
      <c r="BS19647" s="3" ph="1"/>
      <c r="BT19647" s="3" ph="1"/>
    </row>
    <row r="19650" spans="71:72" x14ac:dyDescent="0.15">
      <c r="BS19650" s="3" ph="1"/>
      <c r="BT19650" s="3" ph="1"/>
    </row>
    <row r="19651" spans="71:72" x14ac:dyDescent="0.15">
      <c r="BS19651" s="3" ph="1"/>
      <c r="BT19651" s="3" ph="1"/>
    </row>
    <row r="19653" spans="71:72" x14ac:dyDescent="0.15">
      <c r="BS19653" s="3" ph="1"/>
      <c r="BT19653" s="3" ph="1"/>
    </row>
    <row r="19654" spans="71:72" x14ac:dyDescent="0.15">
      <c r="BS19654" s="3" ph="1"/>
      <c r="BT19654" s="3" ph="1"/>
    </row>
    <row r="19656" spans="71:72" x14ac:dyDescent="0.15">
      <c r="BS19656" s="3" ph="1"/>
      <c r="BT19656" s="3" ph="1"/>
    </row>
    <row r="19657" spans="71:72" x14ac:dyDescent="0.15">
      <c r="BS19657" s="3" ph="1"/>
      <c r="BT19657" s="3" ph="1"/>
    </row>
    <row r="19660" spans="71:72" x14ac:dyDescent="0.15">
      <c r="BS19660" s="3" ph="1"/>
      <c r="BT19660" s="3" ph="1"/>
    </row>
    <row r="19662" spans="71:72" x14ac:dyDescent="0.15">
      <c r="BS19662" s="3" ph="1"/>
      <c r="BT19662" s="3" ph="1"/>
    </row>
    <row r="19663" spans="71:72" x14ac:dyDescent="0.15">
      <c r="BS19663" s="3" ph="1"/>
      <c r="BT19663" s="3" ph="1"/>
    </row>
    <row r="19665" spans="71:72" x14ac:dyDescent="0.15">
      <c r="BS19665" s="3" ph="1"/>
      <c r="BT19665" s="3" ph="1"/>
    </row>
    <row r="19666" spans="71:72" x14ac:dyDescent="0.15">
      <c r="BS19666" s="3" ph="1"/>
      <c r="BT19666" s="3" ph="1"/>
    </row>
    <row r="19668" spans="71:72" x14ac:dyDescent="0.15">
      <c r="BS19668" s="3" ph="1"/>
      <c r="BT19668" s="3" ph="1"/>
    </row>
    <row r="19669" spans="71:72" x14ac:dyDescent="0.15">
      <c r="BS19669" s="3" ph="1"/>
      <c r="BT19669" s="3" ph="1"/>
    </row>
    <row r="19671" spans="71:72" x14ac:dyDescent="0.15">
      <c r="BS19671" s="3" ph="1"/>
      <c r="BT19671" s="3" ph="1"/>
    </row>
    <row r="19672" spans="71:72" x14ac:dyDescent="0.15">
      <c r="BS19672" s="3" ph="1"/>
      <c r="BT19672" s="3" ph="1"/>
    </row>
    <row r="19674" spans="71:72" x14ac:dyDescent="0.15">
      <c r="BS19674" s="3" ph="1"/>
      <c r="BT19674" s="3" ph="1"/>
    </row>
    <row r="19675" spans="71:72" x14ac:dyDescent="0.15">
      <c r="BS19675" s="3" ph="1"/>
      <c r="BT19675" s="3" ph="1"/>
    </row>
    <row r="19678" spans="71:72" x14ac:dyDescent="0.15">
      <c r="BS19678" s="3" ph="1"/>
      <c r="BT19678" s="3" ph="1"/>
    </row>
    <row r="19679" spans="71:72" x14ac:dyDescent="0.15">
      <c r="BS19679" s="3" ph="1"/>
      <c r="BT19679" s="3" ph="1"/>
    </row>
    <row r="19681" spans="71:72" x14ac:dyDescent="0.15">
      <c r="BS19681" s="3" ph="1"/>
      <c r="BT19681" s="3" ph="1"/>
    </row>
    <row r="19682" spans="71:72" x14ac:dyDescent="0.15">
      <c r="BS19682" s="3" ph="1"/>
      <c r="BT19682" s="3" ph="1"/>
    </row>
    <row r="19684" spans="71:72" x14ac:dyDescent="0.15">
      <c r="BS19684" s="3" ph="1"/>
      <c r="BT19684" s="3" ph="1"/>
    </row>
    <row r="19685" spans="71:72" x14ac:dyDescent="0.15">
      <c r="BS19685" s="3" ph="1"/>
      <c r="BT19685" s="3" ph="1"/>
    </row>
    <row r="19686" spans="71:72" x14ac:dyDescent="0.15">
      <c r="BS19686" s="3" ph="1"/>
      <c r="BT19686" s="3" ph="1"/>
    </row>
    <row r="19687" spans="71:72" x14ac:dyDescent="0.15">
      <c r="BS19687" s="3" ph="1"/>
      <c r="BT19687" s="3" ph="1"/>
    </row>
    <row r="19692" spans="71:72" x14ac:dyDescent="0.15">
      <c r="BS19692" s="3" ph="1"/>
      <c r="BT19692" s="3" ph="1"/>
    </row>
    <row r="19694" spans="71:72" x14ac:dyDescent="0.15">
      <c r="BS19694" s="3" ph="1"/>
      <c r="BT19694" s="3" ph="1"/>
    </row>
    <row r="19695" spans="71:72" x14ac:dyDescent="0.15">
      <c r="BS19695" s="3" ph="1"/>
      <c r="BT19695" s="3" ph="1"/>
    </row>
    <row r="19697" spans="71:72" x14ac:dyDescent="0.15">
      <c r="BS19697" s="3" ph="1"/>
      <c r="BT19697" s="3" ph="1"/>
    </row>
    <row r="19698" spans="71:72" x14ac:dyDescent="0.15">
      <c r="BS19698" s="3" ph="1"/>
      <c r="BT19698" s="3" ph="1"/>
    </row>
    <row r="19700" spans="71:72" x14ac:dyDescent="0.15">
      <c r="BS19700" s="3" ph="1"/>
      <c r="BT19700" s="3" ph="1"/>
    </row>
    <row r="19701" spans="71:72" x14ac:dyDescent="0.15">
      <c r="BS19701" s="3" ph="1"/>
      <c r="BT19701" s="3" ph="1"/>
    </row>
    <row r="19703" spans="71:72" x14ac:dyDescent="0.15">
      <c r="BS19703" s="3" ph="1"/>
      <c r="BT19703" s="3" ph="1"/>
    </row>
    <row r="19704" spans="71:72" x14ac:dyDescent="0.15">
      <c r="BS19704" s="3" ph="1"/>
      <c r="BT19704" s="3" ph="1"/>
    </row>
    <row r="19706" spans="71:72" x14ac:dyDescent="0.15">
      <c r="BS19706" s="3" ph="1"/>
      <c r="BT19706" s="3" ph="1"/>
    </row>
    <row r="19707" spans="71:72" x14ac:dyDescent="0.15">
      <c r="BS19707" s="3" ph="1"/>
      <c r="BT19707" s="3" ph="1"/>
    </row>
    <row r="19710" spans="71:72" x14ac:dyDescent="0.15">
      <c r="BS19710" s="3" ph="1"/>
      <c r="BT19710" s="3" ph="1"/>
    </row>
    <row r="19711" spans="71:72" x14ac:dyDescent="0.15">
      <c r="BS19711" s="3" ph="1"/>
      <c r="BT19711" s="3" ph="1"/>
    </row>
    <row r="19713" spans="71:72" x14ac:dyDescent="0.15">
      <c r="BS19713" s="3" ph="1"/>
      <c r="BT19713" s="3" ph="1"/>
    </row>
    <row r="19714" spans="71:72" x14ac:dyDescent="0.15">
      <c r="BS19714" s="3" ph="1"/>
      <c r="BT19714" s="3" ph="1"/>
    </row>
    <row r="19716" spans="71:72" x14ac:dyDescent="0.15">
      <c r="BS19716" s="3" ph="1"/>
      <c r="BT19716" s="3" ph="1"/>
    </row>
    <row r="19717" spans="71:72" x14ac:dyDescent="0.15">
      <c r="BS19717" s="3" ph="1"/>
      <c r="BT19717" s="3" ph="1"/>
    </row>
    <row r="19720" spans="71:72" x14ac:dyDescent="0.15">
      <c r="BS19720" s="3" ph="1"/>
      <c r="BT19720" s="3" ph="1"/>
    </row>
    <row r="19722" spans="71:72" x14ac:dyDescent="0.15">
      <c r="BS19722" s="3" ph="1"/>
      <c r="BT19722" s="3" ph="1"/>
    </row>
    <row r="19723" spans="71:72" x14ac:dyDescent="0.15">
      <c r="BS19723" s="3" ph="1"/>
      <c r="BT19723" s="3" ph="1"/>
    </row>
    <row r="19725" spans="71:72" x14ac:dyDescent="0.15">
      <c r="BS19725" s="3" ph="1"/>
      <c r="BT19725" s="3" ph="1"/>
    </row>
    <row r="19726" spans="71:72" x14ac:dyDescent="0.15">
      <c r="BS19726" s="3" ph="1"/>
      <c r="BT19726" s="3" ph="1"/>
    </row>
    <row r="19728" spans="71:72" x14ac:dyDescent="0.15">
      <c r="BS19728" s="3" ph="1"/>
      <c r="BT19728" s="3" ph="1"/>
    </row>
    <row r="19729" spans="71:72" x14ac:dyDescent="0.15">
      <c r="BS19729" s="3" ph="1"/>
      <c r="BT19729" s="3" ph="1"/>
    </row>
    <row r="19731" spans="71:72" x14ac:dyDescent="0.15">
      <c r="BS19731" s="3" ph="1"/>
      <c r="BT19731" s="3" ph="1"/>
    </row>
    <row r="19732" spans="71:72" x14ac:dyDescent="0.15">
      <c r="BS19732" s="3" ph="1"/>
      <c r="BT19732" s="3" ph="1"/>
    </row>
    <row r="19734" spans="71:72" x14ac:dyDescent="0.15">
      <c r="BS19734" s="3" ph="1"/>
      <c r="BT19734" s="3" ph="1"/>
    </row>
    <row r="19735" spans="71:72" x14ac:dyDescent="0.15">
      <c r="BS19735" s="3" ph="1"/>
      <c r="BT19735" s="3" ph="1"/>
    </row>
    <row r="19738" spans="71:72" x14ac:dyDescent="0.15">
      <c r="BS19738" s="3" ph="1"/>
      <c r="BT19738" s="3" ph="1"/>
    </row>
    <row r="19739" spans="71:72" x14ac:dyDescent="0.15">
      <c r="BS19739" s="3" ph="1"/>
      <c r="BT19739" s="3" ph="1"/>
    </row>
    <row r="19741" spans="71:72" x14ac:dyDescent="0.15">
      <c r="BS19741" s="3" ph="1"/>
      <c r="BT19741" s="3" ph="1"/>
    </row>
    <row r="19742" spans="71:72" x14ac:dyDescent="0.15">
      <c r="BS19742" s="3" ph="1"/>
      <c r="BT19742" s="3" ph="1"/>
    </row>
    <row r="19744" spans="71:72" x14ac:dyDescent="0.15">
      <c r="BS19744" s="3" ph="1"/>
      <c r="BT19744" s="3" ph="1"/>
    </row>
    <row r="19745" spans="71:72" x14ac:dyDescent="0.15">
      <c r="BS19745" s="3" ph="1"/>
      <c r="BT19745" s="3" ph="1"/>
    </row>
    <row r="19746" spans="71:72" x14ac:dyDescent="0.15">
      <c r="BS19746" s="3" ph="1"/>
      <c r="BT19746" s="3" ph="1"/>
    </row>
    <row r="19747" spans="71:72" x14ac:dyDescent="0.15">
      <c r="BS19747" s="3" ph="1"/>
      <c r="BT19747" s="3" ph="1"/>
    </row>
    <row r="19749" spans="71:72" x14ac:dyDescent="0.15">
      <c r="BS19749" s="3" ph="1"/>
      <c r="BT19749" s="3" ph="1"/>
    </row>
    <row r="19750" spans="71:72" x14ac:dyDescent="0.15">
      <c r="BS19750" s="3" ph="1"/>
      <c r="BT19750" s="3" ph="1"/>
    </row>
    <row r="19751" spans="71:72" x14ac:dyDescent="0.15">
      <c r="BS19751" s="3" ph="1"/>
      <c r="BT19751" s="3" ph="1"/>
    </row>
    <row r="19752" spans="71:72" x14ac:dyDescent="0.15">
      <c r="BS19752" s="3" ph="1"/>
      <c r="BT19752" s="3" ph="1"/>
    </row>
    <row r="19754" spans="71:72" x14ac:dyDescent="0.15">
      <c r="BS19754" s="3" ph="1"/>
      <c r="BT19754" s="3" ph="1"/>
    </row>
    <row r="19755" spans="71:72" x14ac:dyDescent="0.15">
      <c r="BS19755" s="3" ph="1"/>
      <c r="BT19755" s="3" ph="1"/>
    </row>
    <row r="19759" spans="71:72" ht="21" x14ac:dyDescent="0.15">
      <c r="BS19759" s="3" ph="1"/>
      <c r="BT19759" s="3" ph="1"/>
    </row>
    <row r="19761" spans="71:72" x14ac:dyDescent="0.15">
      <c r="BS19761" s="3" ph="1"/>
      <c r="BT19761" s="3" ph="1"/>
    </row>
    <row r="19762" spans="71:72" x14ac:dyDescent="0.15">
      <c r="BS19762" s="3" ph="1"/>
      <c r="BT19762" s="3" ph="1"/>
    </row>
    <row r="19764" spans="71:72" x14ac:dyDescent="0.15">
      <c r="BS19764" s="3" ph="1"/>
      <c r="BT19764" s="3" ph="1"/>
    </row>
    <row r="19765" spans="71:72" x14ac:dyDescent="0.15">
      <c r="BS19765" s="3" ph="1"/>
      <c r="BT19765" s="3" ph="1"/>
    </row>
    <row r="19767" spans="71:72" x14ac:dyDescent="0.15">
      <c r="BS19767" s="3" ph="1"/>
      <c r="BT19767" s="3" ph="1"/>
    </row>
    <row r="19768" spans="71:72" x14ac:dyDescent="0.15">
      <c r="BS19768" s="3" ph="1"/>
      <c r="BT19768" s="3" ph="1"/>
    </row>
    <row r="19770" spans="71:72" x14ac:dyDescent="0.15">
      <c r="BS19770" s="3" ph="1"/>
      <c r="BT19770" s="3" ph="1"/>
    </row>
    <row r="19771" spans="71:72" x14ac:dyDescent="0.15">
      <c r="BS19771" s="3" ph="1"/>
      <c r="BT19771" s="3" ph="1"/>
    </row>
    <row r="19773" spans="71:72" x14ac:dyDescent="0.15">
      <c r="BS19773" s="3" ph="1"/>
      <c r="BT19773" s="3" ph="1"/>
    </row>
    <row r="19774" spans="71:72" x14ac:dyDescent="0.15">
      <c r="BS19774" s="3" ph="1"/>
      <c r="BT19774" s="3" ph="1"/>
    </row>
    <row r="19777" spans="71:72" x14ac:dyDescent="0.15">
      <c r="BS19777" s="3" ph="1"/>
      <c r="BT19777" s="3" ph="1"/>
    </row>
    <row r="19778" spans="71:72" x14ac:dyDescent="0.15">
      <c r="BS19778" s="3" ph="1"/>
      <c r="BT19778" s="3" ph="1"/>
    </row>
    <row r="19780" spans="71:72" x14ac:dyDescent="0.15">
      <c r="BS19780" s="3" ph="1"/>
      <c r="BT19780" s="3" ph="1"/>
    </row>
    <row r="19781" spans="71:72" x14ac:dyDescent="0.15">
      <c r="BS19781" s="3" ph="1"/>
      <c r="BT19781" s="3" ph="1"/>
    </row>
    <row r="19783" spans="71:72" x14ac:dyDescent="0.15">
      <c r="BS19783" s="3" ph="1"/>
      <c r="BT19783" s="3" ph="1"/>
    </row>
    <row r="19784" spans="71:72" x14ac:dyDescent="0.15">
      <c r="BS19784" s="3" ph="1"/>
      <c r="BT19784" s="3" ph="1"/>
    </row>
    <row r="19789" spans="71:72" x14ac:dyDescent="0.15">
      <c r="BS19789" s="3" ph="1"/>
      <c r="BT19789" s="3" ph="1"/>
    </row>
    <row r="19791" spans="71:72" x14ac:dyDescent="0.15">
      <c r="BS19791" s="3" ph="1"/>
      <c r="BT19791" s="3" ph="1"/>
    </row>
    <row r="19792" spans="71:72" x14ac:dyDescent="0.15">
      <c r="BS19792" s="3" ph="1"/>
      <c r="BT19792" s="3" ph="1"/>
    </row>
    <row r="19794" spans="71:72" x14ac:dyDescent="0.15">
      <c r="BS19794" s="3" ph="1"/>
      <c r="BT19794" s="3" ph="1"/>
    </row>
    <row r="19795" spans="71:72" x14ac:dyDescent="0.15">
      <c r="BS19795" s="3" ph="1"/>
      <c r="BT19795" s="3" ph="1"/>
    </row>
    <row r="19797" spans="71:72" x14ac:dyDescent="0.15">
      <c r="BS19797" s="3" ph="1"/>
      <c r="BT19797" s="3" ph="1"/>
    </row>
    <row r="19798" spans="71:72" x14ac:dyDescent="0.15">
      <c r="BS19798" s="3" ph="1"/>
      <c r="BT19798" s="3" ph="1"/>
    </row>
    <row r="19800" spans="71:72" x14ac:dyDescent="0.15">
      <c r="BS19800" s="3" ph="1"/>
      <c r="BT19800" s="3" ph="1"/>
    </row>
    <row r="19801" spans="71:72" x14ac:dyDescent="0.15">
      <c r="BS19801" s="3" ph="1"/>
      <c r="BT19801" s="3" ph="1"/>
    </row>
    <row r="19803" spans="71:72" x14ac:dyDescent="0.15">
      <c r="BS19803" s="3" ph="1"/>
      <c r="BT19803" s="3" ph="1"/>
    </row>
    <row r="19804" spans="71:72" x14ac:dyDescent="0.15">
      <c r="BS19804" s="3" ph="1"/>
      <c r="BT19804" s="3" ph="1"/>
    </row>
    <row r="19807" spans="71:72" x14ac:dyDescent="0.15">
      <c r="BS19807" s="3" ph="1"/>
      <c r="BT19807" s="3" ph="1"/>
    </row>
    <row r="19808" spans="71:72" x14ac:dyDescent="0.15">
      <c r="BS19808" s="3" ph="1"/>
      <c r="BT19808" s="3" ph="1"/>
    </row>
    <row r="19810" spans="71:72" x14ac:dyDescent="0.15">
      <c r="BS19810" s="3" ph="1"/>
      <c r="BT19810" s="3" ph="1"/>
    </row>
    <row r="19811" spans="71:72" x14ac:dyDescent="0.15">
      <c r="BS19811" s="3" ph="1"/>
      <c r="BT19811" s="3" ph="1"/>
    </row>
    <row r="19813" spans="71:72" x14ac:dyDescent="0.15">
      <c r="BS19813" s="3" ph="1"/>
      <c r="BT19813" s="3" ph="1"/>
    </row>
    <row r="19814" spans="71:72" x14ac:dyDescent="0.15">
      <c r="BS19814" s="3" ph="1"/>
      <c r="BT19814" s="3" ph="1"/>
    </row>
    <row r="19817" spans="71:72" x14ac:dyDescent="0.15">
      <c r="BS19817" s="3" ph="1"/>
      <c r="BT19817" s="3" ph="1"/>
    </row>
    <row r="19818" spans="71:72" x14ac:dyDescent="0.15">
      <c r="BS19818" s="3" ph="1"/>
      <c r="BT19818" s="3" ph="1"/>
    </row>
    <row r="19820" spans="71:72" x14ac:dyDescent="0.15">
      <c r="BS19820" s="3" ph="1"/>
      <c r="BT19820" s="3" ph="1"/>
    </row>
    <row r="19821" spans="71:72" x14ac:dyDescent="0.15">
      <c r="BS19821" s="3" ph="1"/>
      <c r="BT19821" s="3" ph="1"/>
    </row>
    <row r="19823" spans="71:72" x14ac:dyDescent="0.15">
      <c r="BS19823" s="3" ph="1"/>
      <c r="BT19823" s="3" ph="1"/>
    </row>
    <row r="19824" spans="71:72" x14ac:dyDescent="0.15">
      <c r="BS19824" s="3" ph="1"/>
      <c r="BT19824" s="3" ph="1"/>
    </row>
    <row r="19829" spans="71:72" x14ac:dyDescent="0.15">
      <c r="BS19829" s="3" ph="1"/>
      <c r="BT19829" s="3" ph="1"/>
    </row>
    <row r="19831" spans="71:72" x14ac:dyDescent="0.15">
      <c r="BS19831" s="3" ph="1"/>
      <c r="BT19831" s="3" ph="1"/>
    </row>
    <row r="19832" spans="71:72" x14ac:dyDescent="0.15">
      <c r="BS19832" s="3" ph="1"/>
      <c r="BT19832" s="3" ph="1"/>
    </row>
    <row r="19834" spans="71:72" x14ac:dyDescent="0.15">
      <c r="BS19834" s="3" ph="1"/>
      <c r="BT19834" s="3" ph="1"/>
    </row>
    <row r="19835" spans="71:72" x14ac:dyDescent="0.15">
      <c r="BS19835" s="3" ph="1"/>
      <c r="BT19835" s="3" ph="1"/>
    </row>
    <row r="19837" spans="71:72" x14ac:dyDescent="0.15">
      <c r="BS19837" s="3" ph="1"/>
      <c r="BT19837" s="3" ph="1"/>
    </row>
    <row r="19838" spans="71:72" x14ac:dyDescent="0.15">
      <c r="BS19838" s="3" ph="1"/>
      <c r="BT19838" s="3" ph="1"/>
    </row>
    <row r="19840" spans="71:72" x14ac:dyDescent="0.15">
      <c r="BS19840" s="3" ph="1"/>
      <c r="BT19840" s="3" ph="1"/>
    </row>
    <row r="19841" spans="71:72" x14ac:dyDescent="0.15">
      <c r="BS19841" s="3" ph="1"/>
      <c r="BT19841" s="3" ph="1"/>
    </row>
    <row r="19843" spans="71:72" x14ac:dyDescent="0.15">
      <c r="BS19843" s="3" ph="1"/>
      <c r="BT19843" s="3" ph="1"/>
    </row>
    <row r="19844" spans="71:72" x14ac:dyDescent="0.15">
      <c r="BS19844" s="3" ph="1"/>
      <c r="BT19844" s="3" ph="1"/>
    </row>
    <row r="19847" spans="71:72" x14ac:dyDescent="0.15">
      <c r="BS19847" s="3" ph="1"/>
      <c r="BT19847" s="3" ph="1"/>
    </row>
    <row r="19848" spans="71:72" x14ac:dyDescent="0.15">
      <c r="BS19848" s="3" ph="1"/>
      <c r="BT19848" s="3" ph="1"/>
    </row>
    <row r="19850" spans="71:72" x14ac:dyDescent="0.15">
      <c r="BS19850" s="3" ph="1"/>
      <c r="BT19850" s="3" ph="1"/>
    </row>
    <row r="19851" spans="71:72" x14ac:dyDescent="0.15">
      <c r="BS19851" s="3" ph="1"/>
      <c r="BT19851" s="3" ph="1"/>
    </row>
    <row r="19853" spans="71:72" x14ac:dyDescent="0.15">
      <c r="BS19853" s="3" ph="1"/>
      <c r="BT19853" s="3" ph="1"/>
    </row>
    <row r="19854" spans="71:72" x14ac:dyDescent="0.15">
      <c r="BS19854" s="3" ph="1"/>
      <c r="BT19854" s="3" ph="1"/>
    </row>
    <row r="19857" spans="71:72" x14ac:dyDescent="0.15">
      <c r="BS19857" s="3" ph="1"/>
      <c r="BT19857" s="3" ph="1"/>
    </row>
    <row r="19859" spans="71:72" x14ac:dyDescent="0.15">
      <c r="BS19859" s="3" ph="1"/>
      <c r="BT19859" s="3" ph="1"/>
    </row>
    <row r="19860" spans="71:72" x14ac:dyDescent="0.15">
      <c r="BS19860" s="3" ph="1"/>
      <c r="BT19860" s="3" ph="1"/>
    </row>
    <row r="19862" spans="71:72" x14ac:dyDescent="0.15">
      <c r="BS19862" s="3" ph="1"/>
      <c r="BT19862" s="3" ph="1"/>
    </row>
    <row r="19863" spans="71:72" x14ac:dyDescent="0.15">
      <c r="BS19863" s="3" ph="1"/>
      <c r="BT19863" s="3" ph="1"/>
    </row>
    <row r="19865" spans="71:72" x14ac:dyDescent="0.15">
      <c r="BS19865" s="3" ph="1"/>
      <c r="BT19865" s="3" ph="1"/>
    </row>
    <row r="19866" spans="71:72" x14ac:dyDescent="0.15">
      <c r="BS19866" s="3" ph="1"/>
      <c r="BT19866" s="3" ph="1"/>
    </row>
    <row r="19868" spans="71:72" x14ac:dyDescent="0.15">
      <c r="BS19868" s="3" ph="1"/>
      <c r="BT19868" s="3" ph="1"/>
    </row>
    <row r="19869" spans="71:72" x14ac:dyDescent="0.15">
      <c r="BS19869" s="3" ph="1"/>
      <c r="BT19869" s="3" ph="1"/>
    </row>
    <row r="19871" spans="71:72" x14ac:dyDescent="0.15">
      <c r="BS19871" s="3" ph="1"/>
      <c r="BT19871" s="3" ph="1"/>
    </row>
    <row r="19872" spans="71:72" x14ac:dyDescent="0.15">
      <c r="BS19872" s="3" ph="1"/>
      <c r="BT19872" s="3" ph="1"/>
    </row>
    <row r="19875" spans="71:72" x14ac:dyDescent="0.15">
      <c r="BS19875" s="3" ph="1"/>
      <c r="BT19875" s="3" ph="1"/>
    </row>
    <row r="19876" spans="71:72" x14ac:dyDescent="0.15">
      <c r="BS19876" s="3" ph="1"/>
      <c r="BT19876" s="3" ph="1"/>
    </row>
    <row r="19878" spans="71:72" x14ac:dyDescent="0.15">
      <c r="BS19878" s="3" ph="1"/>
      <c r="BT19878" s="3" ph="1"/>
    </row>
    <row r="19879" spans="71:72" x14ac:dyDescent="0.15">
      <c r="BS19879" s="3" ph="1"/>
      <c r="BT19879" s="3" ph="1"/>
    </row>
    <row r="19881" spans="71:72" x14ac:dyDescent="0.15">
      <c r="BS19881" s="3" ph="1"/>
      <c r="BT19881" s="3" ph="1"/>
    </row>
    <row r="19882" spans="71:72" x14ac:dyDescent="0.15">
      <c r="BS19882" s="3" ph="1"/>
      <c r="BT19882" s="3" ph="1"/>
    </row>
    <row r="19883" spans="71:72" x14ac:dyDescent="0.15">
      <c r="BS19883" s="3" ph="1"/>
      <c r="BT19883" s="3" ph="1"/>
    </row>
    <row r="19884" spans="71:72" x14ac:dyDescent="0.15">
      <c r="BS19884" s="3" ph="1"/>
      <c r="BT19884" s="3" ph="1"/>
    </row>
    <row r="19889" spans="71:72" x14ac:dyDescent="0.15">
      <c r="BS19889" s="3" ph="1"/>
      <c r="BT19889" s="3" ph="1"/>
    </row>
    <row r="19891" spans="71:72" x14ac:dyDescent="0.15">
      <c r="BS19891" s="3" ph="1"/>
      <c r="BT19891" s="3" ph="1"/>
    </row>
    <row r="19892" spans="71:72" x14ac:dyDescent="0.15">
      <c r="BS19892" s="3" ph="1"/>
      <c r="BT19892" s="3" ph="1"/>
    </row>
    <row r="19894" spans="71:72" x14ac:dyDescent="0.15">
      <c r="BS19894" s="3" ph="1"/>
      <c r="BT19894" s="3" ph="1"/>
    </row>
    <row r="19895" spans="71:72" x14ac:dyDescent="0.15">
      <c r="BS19895" s="3" ph="1"/>
      <c r="BT19895" s="3" ph="1"/>
    </row>
    <row r="19897" spans="71:72" x14ac:dyDescent="0.15">
      <c r="BS19897" s="3" ph="1"/>
      <c r="BT19897" s="3" ph="1"/>
    </row>
    <row r="19898" spans="71:72" x14ac:dyDescent="0.15">
      <c r="BS19898" s="3" ph="1"/>
      <c r="BT19898" s="3" ph="1"/>
    </row>
    <row r="19900" spans="71:72" x14ac:dyDescent="0.15">
      <c r="BS19900" s="3" ph="1"/>
      <c r="BT19900" s="3" ph="1"/>
    </row>
    <row r="19901" spans="71:72" x14ac:dyDescent="0.15">
      <c r="BS19901" s="3" ph="1"/>
      <c r="BT19901" s="3" ph="1"/>
    </row>
    <row r="19903" spans="71:72" x14ac:dyDescent="0.15">
      <c r="BS19903" s="3" ph="1"/>
      <c r="BT19903" s="3" ph="1"/>
    </row>
    <row r="19904" spans="71:72" x14ac:dyDescent="0.15">
      <c r="BS19904" s="3" ph="1"/>
      <c r="BT19904" s="3" ph="1"/>
    </row>
    <row r="19907" spans="71:72" x14ac:dyDescent="0.15">
      <c r="BS19907" s="3" ph="1"/>
      <c r="BT19907" s="3" ph="1"/>
    </row>
    <row r="19908" spans="71:72" x14ac:dyDescent="0.15">
      <c r="BS19908" s="3" ph="1"/>
      <c r="BT19908" s="3" ph="1"/>
    </row>
    <row r="19910" spans="71:72" x14ac:dyDescent="0.15">
      <c r="BS19910" s="3" ph="1"/>
      <c r="BT19910" s="3" ph="1"/>
    </row>
    <row r="19911" spans="71:72" x14ac:dyDescent="0.15">
      <c r="BS19911" s="3" ph="1"/>
      <c r="BT19911" s="3" ph="1"/>
    </row>
    <row r="19913" spans="71:72" x14ac:dyDescent="0.15">
      <c r="BS19913" s="3" ph="1"/>
      <c r="BT19913" s="3" ph="1"/>
    </row>
    <row r="19914" spans="71:72" x14ac:dyDescent="0.15">
      <c r="BS19914" s="3" ph="1"/>
      <c r="BT19914" s="3" ph="1"/>
    </row>
    <row r="19917" spans="71:72" x14ac:dyDescent="0.15">
      <c r="BS19917" s="3" ph="1"/>
      <c r="BT19917" s="3" ph="1"/>
    </row>
    <row r="19919" spans="71:72" x14ac:dyDescent="0.15">
      <c r="BS19919" s="3" ph="1"/>
      <c r="BT19919" s="3" ph="1"/>
    </row>
    <row r="19920" spans="71:72" x14ac:dyDescent="0.15">
      <c r="BS19920" s="3" ph="1"/>
      <c r="BT19920" s="3" ph="1"/>
    </row>
    <row r="19922" spans="71:72" x14ac:dyDescent="0.15">
      <c r="BS19922" s="3" ph="1"/>
      <c r="BT19922" s="3" ph="1"/>
    </row>
    <row r="19923" spans="71:72" x14ac:dyDescent="0.15">
      <c r="BS19923" s="3" ph="1"/>
      <c r="BT19923" s="3" ph="1"/>
    </row>
    <row r="19925" spans="71:72" x14ac:dyDescent="0.15">
      <c r="BS19925" s="3" ph="1"/>
      <c r="BT19925" s="3" ph="1"/>
    </row>
    <row r="19926" spans="71:72" x14ac:dyDescent="0.15">
      <c r="BS19926" s="3" ph="1"/>
      <c r="BT19926" s="3" ph="1"/>
    </row>
    <row r="19928" spans="71:72" x14ac:dyDescent="0.15">
      <c r="BS19928" s="3" ph="1"/>
      <c r="BT19928" s="3" ph="1"/>
    </row>
    <row r="19929" spans="71:72" x14ac:dyDescent="0.15">
      <c r="BS19929" s="3" ph="1"/>
      <c r="BT19929" s="3" ph="1"/>
    </row>
    <row r="19931" spans="71:72" x14ac:dyDescent="0.15">
      <c r="BS19931" s="3" ph="1"/>
      <c r="BT19931" s="3" ph="1"/>
    </row>
    <row r="19932" spans="71:72" x14ac:dyDescent="0.15">
      <c r="BS19932" s="3" ph="1"/>
      <c r="BT19932" s="3" ph="1"/>
    </row>
    <row r="19935" spans="71:72" x14ac:dyDescent="0.15">
      <c r="BS19935" s="3" ph="1"/>
      <c r="BT19935" s="3" ph="1"/>
    </row>
    <row r="19936" spans="71:72" x14ac:dyDescent="0.15">
      <c r="BS19936" s="3" ph="1"/>
      <c r="BT19936" s="3" ph="1"/>
    </row>
    <row r="19938" spans="71:72" x14ac:dyDescent="0.15">
      <c r="BS19938" s="3" ph="1"/>
      <c r="BT19938" s="3" ph="1"/>
    </row>
    <row r="19939" spans="71:72" x14ac:dyDescent="0.15">
      <c r="BS19939" s="3" ph="1"/>
      <c r="BT19939" s="3" ph="1"/>
    </row>
    <row r="19941" spans="71:72" x14ac:dyDescent="0.15">
      <c r="BS19941" s="3" ph="1"/>
      <c r="BT19941" s="3" ph="1"/>
    </row>
    <row r="19942" spans="71:72" x14ac:dyDescent="0.15">
      <c r="BS19942" s="3" ph="1"/>
      <c r="BT19942" s="3" ph="1"/>
    </row>
    <row r="19943" spans="71:72" x14ac:dyDescent="0.15">
      <c r="BS19943" s="3" ph="1"/>
      <c r="BT19943" s="3" ph="1"/>
    </row>
    <row r="19944" spans="71:72" x14ac:dyDescent="0.15">
      <c r="BS19944" s="3" ph="1"/>
      <c r="BT19944" s="3" ph="1"/>
    </row>
    <row r="19946" spans="71:72" x14ac:dyDescent="0.15">
      <c r="BS19946" s="3" ph="1"/>
      <c r="BT19946" s="3" ph="1"/>
    </row>
    <row r="19947" spans="71:72" x14ac:dyDescent="0.15">
      <c r="BS19947" s="3" ph="1"/>
      <c r="BT19947" s="3" ph="1"/>
    </row>
    <row r="19948" spans="71:72" x14ac:dyDescent="0.15">
      <c r="BS19948" s="3" ph="1"/>
      <c r="BT19948" s="3" ph="1"/>
    </row>
    <row r="19949" spans="71:72" x14ac:dyDescent="0.15">
      <c r="BS19949" s="3" ph="1"/>
      <c r="BT19949" s="3" ph="1"/>
    </row>
    <row r="19951" spans="71:72" x14ac:dyDescent="0.15">
      <c r="BS19951" s="3" ph="1"/>
      <c r="BT19951" s="3" ph="1"/>
    </row>
    <row r="19952" spans="71:72" x14ac:dyDescent="0.15">
      <c r="BS19952" s="3" ph="1"/>
      <c r="BT19952" s="3" ph="1"/>
    </row>
    <row r="19954" spans="71:72" x14ac:dyDescent="0.15">
      <c r="BS19954" s="3" ph="1"/>
      <c r="BT19954" s="3" ph="1"/>
    </row>
    <row r="19955" spans="71:72" x14ac:dyDescent="0.15">
      <c r="BS19955" s="3" ph="1"/>
      <c r="BT19955" s="3" ph="1"/>
    </row>
    <row r="19958" spans="71:72" x14ac:dyDescent="0.15">
      <c r="BS19958" s="3" ph="1"/>
      <c r="BT19958" s="3" ph="1"/>
    </row>
    <row r="19959" spans="71:72" x14ac:dyDescent="0.15">
      <c r="BS19959" s="3" ph="1"/>
      <c r="BT19959" s="3" ph="1"/>
    </row>
    <row r="19961" spans="71:72" x14ac:dyDescent="0.15">
      <c r="BS19961" s="3" ph="1"/>
      <c r="BT19961" s="3" ph="1"/>
    </row>
    <row r="19962" spans="71:72" x14ac:dyDescent="0.15">
      <c r="BS19962" s="3" ph="1"/>
      <c r="BT19962" s="3" ph="1"/>
    </row>
    <row r="19964" spans="71:72" x14ac:dyDescent="0.15">
      <c r="BS19964" s="3" ph="1"/>
      <c r="BT19964" s="3" ph="1"/>
    </row>
    <row r="19965" spans="71:72" x14ac:dyDescent="0.15">
      <c r="BS19965" s="3" ph="1"/>
      <c r="BT19965" s="3" ph="1"/>
    </row>
    <row r="19970" spans="71:72" x14ac:dyDescent="0.15">
      <c r="BS19970" s="3" ph="1"/>
      <c r="BT19970" s="3" ph="1"/>
    </row>
    <row r="19972" spans="71:72" x14ac:dyDescent="0.15">
      <c r="BS19972" s="3" ph="1"/>
      <c r="BT19972" s="3" ph="1"/>
    </row>
    <row r="19973" spans="71:72" x14ac:dyDescent="0.15">
      <c r="BS19973" s="3" ph="1"/>
      <c r="BT19973" s="3" ph="1"/>
    </row>
    <row r="19975" spans="71:72" x14ac:dyDescent="0.15">
      <c r="BS19975" s="3" ph="1"/>
      <c r="BT19975" s="3" ph="1"/>
    </row>
    <row r="19976" spans="71:72" x14ac:dyDescent="0.15">
      <c r="BS19976" s="3" ph="1"/>
      <c r="BT19976" s="3" ph="1"/>
    </row>
    <row r="19978" spans="71:72" x14ac:dyDescent="0.15">
      <c r="BS19978" s="3" ph="1"/>
      <c r="BT19978" s="3" ph="1"/>
    </row>
    <row r="19979" spans="71:72" x14ac:dyDescent="0.15">
      <c r="BS19979" s="3" ph="1"/>
      <c r="BT19979" s="3" ph="1"/>
    </row>
    <row r="19981" spans="71:72" x14ac:dyDescent="0.15">
      <c r="BS19981" s="3" ph="1"/>
      <c r="BT19981" s="3" ph="1"/>
    </row>
    <row r="19982" spans="71:72" x14ac:dyDescent="0.15">
      <c r="BS19982" s="3" ph="1"/>
      <c r="BT19982" s="3" ph="1"/>
    </row>
    <row r="19984" spans="71:72" x14ac:dyDescent="0.15">
      <c r="BS19984" s="3" ph="1"/>
      <c r="BT19984" s="3" ph="1"/>
    </row>
    <row r="19985" spans="71:72" x14ac:dyDescent="0.15">
      <c r="BS19985" s="3" ph="1"/>
      <c r="BT19985" s="3" ph="1"/>
    </row>
    <row r="19988" spans="71:72" x14ac:dyDescent="0.15">
      <c r="BS19988" s="3" ph="1"/>
      <c r="BT19988" s="3" ph="1"/>
    </row>
    <row r="19989" spans="71:72" x14ac:dyDescent="0.15">
      <c r="BS19989" s="3" ph="1"/>
      <c r="BT19989" s="3" ph="1"/>
    </row>
    <row r="19991" spans="71:72" x14ac:dyDescent="0.15">
      <c r="BS19991" s="3" ph="1"/>
      <c r="BT19991" s="3" ph="1"/>
    </row>
    <row r="19992" spans="71:72" x14ac:dyDescent="0.15">
      <c r="BS19992" s="3" ph="1"/>
      <c r="BT19992" s="3" ph="1"/>
    </row>
    <row r="19994" spans="71:72" x14ac:dyDescent="0.15">
      <c r="BS19994" s="3" ph="1"/>
      <c r="BT19994" s="3" ph="1"/>
    </row>
    <row r="19995" spans="71:72" x14ac:dyDescent="0.15">
      <c r="BS19995" s="3" ph="1"/>
      <c r="BT19995" s="3" ph="1"/>
    </row>
    <row r="19998" spans="71:72" x14ac:dyDescent="0.15">
      <c r="BS19998" s="3" ph="1"/>
      <c r="BT19998" s="3" ph="1"/>
    </row>
    <row r="19999" spans="71:72" x14ac:dyDescent="0.15">
      <c r="BS19999" s="3" ph="1"/>
      <c r="BT19999" s="3" ph="1"/>
    </row>
    <row r="20001" spans="71:72" x14ac:dyDescent="0.15">
      <c r="BS20001" s="3" ph="1"/>
      <c r="BT20001" s="3" ph="1"/>
    </row>
    <row r="20002" spans="71:72" x14ac:dyDescent="0.15">
      <c r="BS20002" s="3" ph="1"/>
      <c r="BT20002" s="3" ph="1"/>
    </row>
    <row r="20004" spans="71:72" x14ac:dyDescent="0.15">
      <c r="BS20004" s="3" ph="1"/>
      <c r="BT20004" s="3" ph="1"/>
    </row>
    <row r="20005" spans="71:72" x14ac:dyDescent="0.15">
      <c r="BS20005" s="3" ph="1"/>
      <c r="BT20005" s="3" ph="1"/>
    </row>
    <row r="20010" spans="71:72" x14ac:dyDescent="0.15">
      <c r="BS20010" s="3" ph="1"/>
      <c r="BT20010" s="3" ph="1"/>
    </row>
    <row r="20012" spans="71:72" x14ac:dyDescent="0.15">
      <c r="BS20012" s="3" ph="1"/>
      <c r="BT20012" s="3" ph="1"/>
    </row>
    <row r="20013" spans="71:72" x14ac:dyDescent="0.15">
      <c r="BS20013" s="3" ph="1"/>
      <c r="BT20013" s="3" ph="1"/>
    </row>
    <row r="20015" spans="71:72" x14ac:dyDescent="0.15">
      <c r="BS20015" s="3" ph="1"/>
      <c r="BT20015" s="3" ph="1"/>
    </row>
    <row r="20016" spans="71:72" x14ac:dyDescent="0.15">
      <c r="BS20016" s="3" ph="1"/>
      <c r="BT20016" s="3" ph="1"/>
    </row>
    <row r="20018" spans="71:72" x14ac:dyDescent="0.15">
      <c r="BS20018" s="3" ph="1"/>
      <c r="BT20018" s="3" ph="1"/>
    </row>
    <row r="20019" spans="71:72" x14ac:dyDescent="0.15">
      <c r="BS20019" s="3" ph="1"/>
      <c r="BT20019" s="3" ph="1"/>
    </row>
    <row r="20021" spans="71:72" x14ac:dyDescent="0.15">
      <c r="BS20021" s="3" ph="1"/>
      <c r="BT20021" s="3" ph="1"/>
    </row>
    <row r="20022" spans="71:72" x14ac:dyDescent="0.15">
      <c r="BS20022" s="3" ph="1"/>
      <c r="BT20022" s="3" ph="1"/>
    </row>
    <row r="20024" spans="71:72" x14ac:dyDescent="0.15">
      <c r="BS20024" s="3" ph="1"/>
      <c r="BT20024" s="3" ph="1"/>
    </row>
    <row r="20025" spans="71:72" x14ac:dyDescent="0.15">
      <c r="BS20025" s="3" ph="1"/>
      <c r="BT20025" s="3" ph="1"/>
    </row>
    <row r="20028" spans="71:72" x14ac:dyDescent="0.15">
      <c r="BS20028" s="3" ph="1"/>
      <c r="BT20028" s="3" ph="1"/>
    </row>
    <row r="20029" spans="71:72" x14ac:dyDescent="0.15">
      <c r="BS20029" s="3" ph="1"/>
      <c r="BT20029" s="3" ph="1"/>
    </row>
    <row r="20031" spans="71:72" x14ac:dyDescent="0.15">
      <c r="BS20031" s="3" ph="1"/>
      <c r="BT20031" s="3" ph="1"/>
    </row>
    <row r="20032" spans="71:72" x14ac:dyDescent="0.15">
      <c r="BS20032" s="3" ph="1"/>
      <c r="BT20032" s="3" ph="1"/>
    </row>
    <row r="20034" spans="71:72" x14ac:dyDescent="0.15">
      <c r="BS20034" s="3" ph="1"/>
      <c r="BT20034" s="3" ph="1"/>
    </row>
    <row r="20035" spans="71:72" x14ac:dyDescent="0.15">
      <c r="BS20035" s="3" ph="1"/>
      <c r="BT20035" s="3" ph="1"/>
    </row>
    <row r="20038" spans="71:72" x14ac:dyDescent="0.15">
      <c r="BS20038" s="3" ph="1"/>
      <c r="BT20038" s="3" ph="1"/>
    </row>
    <row r="20040" spans="71:72" x14ac:dyDescent="0.15">
      <c r="BS20040" s="3" ph="1"/>
      <c r="BT20040" s="3" ph="1"/>
    </row>
    <row r="20041" spans="71:72" x14ac:dyDescent="0.15">
      <c r="BS20041" s="3" ph="1"/>
      <c r="BT20041" s="3" ph="1"/>
    </row>
    <row r="20043" spans="71:72" x14ac:dyDescent="0.15">
      <c r="BS20043" s="3" ph="1"/>
      <c r="BT20043" s="3" ph="1"/>
    </row>
    <row r="20044" spans="71:72" x14ac:dyDescent="0.15">
      <c r="BS20044" s="3" ph="1"/>
      <c r="BT20044" s="3" ph="1"/>
    </row>
    <row r="20046" spans="71:72" x14ac:dyDescent="0.15">
      <c r="BS20046" s="3" ph="1"/>
      <c r="BT20046" s="3" ph="1"/>
    </row>
    <row r="20047" spans="71:72" x14ac:dyDescent="0.15">
      <c r="BS20047" s="3" ph="1"/>
      <c r="BT20047" s="3" ph="1"/>
    </row>
    <row r="20049" spans="71:72" x14ac:dyDescent="0.15">
      <c r="BS20049" s="3" ph="1"/>
      <c r="BT20049" s="3" ph="1"/>
    </row>
    <row r="20050" spans="71:72" x14ac:dyDescent="0.15">
      <c r="BS20050" s="3" ph="1"/>
      <c r="BT20050" s="3" ph="1"/>
    </row>
    <row r="20052" spans="71:72" x14ac:dyDescent="0.15">
      <c r="BS20052" s="3" ph="1"/>
      <c r="BT20052" s="3" ph="1"/>
    </row>
    <row r="20053" spans="71:72" x14ac:dyDescent="0.15">
      <c r="BS20053" s="3" ph="1"/>
      <c r="BT20053" s="3" ph="1"/>
    </row>
    <row r="20056" spans="71:72" x14ac:dyDescent="0.15">
      <c r="BS20056" s="3" ph="1"/>
      <c r="BT20056" s="3" ph="1"/>
    </row>
    <row r="20057" spans="71:72" x14ac:dyDescent="0.15">
      <c r="BS20057" s="3" ph="1"/>
      <c r="BT20057" s="3" ph="1"/>
    </row>
    <row r="20059" spans="71:72" x14ac:dyDescent="0.15">
      <c r="BS20059" s="3" ph="1"/>
      <c r="BT20059" s="3" ph="1"/>
    </row>
    <row r="20060" spans="71:72" x14ac:dyDescent="0.15">
      <c r="BS20060" s="3" ph="1"/>
      <c r="BT20060" s="3" ph="1"/>
    </row>
    <row r="20062" spans="71:72" x14ac:dyDescent="0.15">
      <c r="BS20062" s="3" ph="1"/>
      <c r="BT20062" s="3" ph="1"/>
    </row>
    <row r="20063" spans="71:72" x14ac:dyDescent="0.15">
      <c r="BS20063" s="3" ph="1"/>
      <c r="BT20063" s="3" ph="1"/>
    </row>
    <row r="20064" spans="71:72" x14ac:dyDescent="0.15">
      <c r="BS20064" s="3" ph="1"/>
      <c r="BT20064" s="3" ph="1"/>
    </row>
    <row r="20065" spans="71:72" x14ac:dyDescent="0.15">
      <c r="BS20065" s="3" ph="1"/>
      <c r="BT20065" s="3" ph="1"/>
    </row>
    <row r="20070" spans="71:72" x14ac:dyDescent="0.15">
      <c r="BS20070" s="3" ph="1"/>
      <c r="BT20070" s="3" ph="1"/>
    </row>
    <row r="20072" spans="71:72" x14ac:dyDescent="0.15">
      <c r="BS20072" s="3" ph="1"/>
      <c r="BT20072" s="3" ph="1"/>
    </row>
    <row r="20073" spans="71:72" x14ac:dyDescent="0.15">
      <c r="BS20073" s="3" ph="1"/>
      <c r="BT20073" s="3" ph="1"/>
    </row>
    <row r="20075" spans="71:72" x14ac:dyDescent="0.15">
      <c r="BS20075" s="3" ph="1"/>
      <c r="BT20075" s="3" ph="1"/>
    </row>
    <row r="20076" spans="71:72" x14ac:dyDescent="0.15">
      <c r="BS20076" s="3" ph="1"/>
      <c r="BT20076" s="3" ph="1"/>
    </row>
    <row r="20078" spans="71:72" x14ac:dyDescent="0.15">
      <c r="BS20078" s="3" ph="1"/>
      <c r="BT20078" s="3" ph="1"/>
    </row>
    <row r="20079" spans="71:72" x14ac:dyDescent="0.15">
      <c r="BS20079" s="3" ph="1"/>
      <c r="BT20079" s="3" ph="1"/>
    </row>
    <row r="20081" spans="71:72" x14ac:dyDescent="0.15">
      <c r="BS20081" s="3" ph="1"/>
      <c r="BT20081" s="3" ph="1"/>
    </row>
    <row r="20082" spans="71:72" x14ac:dyDescent="0.15">
      <c r="BS20082" s="3" ph="1"/>
      <c r="BT20082" s="3" ph="1"/>
    </row>
    <row r="20084" spans="71:72" x14ac:dyDescent="0.15">
      <c r="BS20084" s="3" ph="1"/>
      <c r="BT20084" s="3" ph="1"/>
    </row>
    <row r="20085" spans="71:72" x14ac:dyDescent="0.15">
      <c r="BS20085" s="3" ph="1"/>
      <c r="BT20085" s="3" ph="1"/>
    </row>
    <row r="20088" spans="71:72" x14ac:dyDescent="0.15">
      <c r="BS20088" s="3" ph="1"/>
      <c r="BT20088" s="3" ph="1"/>
    </row>
    <row r="20089" spans="71:72" x14ac:dyDescent="0.15">
      <c r="BS20089" s="3" ph="1"/>
      <c r="BT20089" s="3" ph="1"/>
    </row>
    <row r="20091" spans="71:72" x14ac:dyDescent="0.15">
      <c r="BS20091" s="3" ph="1"/>
      <c r="BT20091" s="3" ph="1"/>
    </row>
    <row r="20092" spans="71:72" x14ac:dyDescent="0.15">
      <c r="BS20092" s="3" ph="1"/>
      <c r="BT20092" s="3" ph="1"/>
    </row>
    <row r="20094" spans="71:72" x14ac:dyDescent="0.15">
      <c r="BS20094" s="3" ph="1"/>
      <c r="BT20094" s="3" ph="1"/>
    </row>
    <row r="20095" spans="71:72" x14ac:dyDescent="0.15">
      <c r="BS20095" s="3" ph="1"/>
      <c r="BT20095" s="3" ph="1"/>
    </row>
    <row r="20098" spans="71:72" x14ac:dyDescent="0.15">
      <c r="BS20098" s="3" ph="1"/>
      <c r="BT20098" s="3" ph="1"/>
    </row>
    <row r="20100" spans="71:72" x14ac:dyDescent="0.15">
      <c r="BS20100" s="3" ph="1"/>
      <c r="BT20100" s="3" ph="1"/>
    </row>
    <row r="20101" spans="71:72" x14ac:dyDescent="0.15">
      <c r="BS20101" s="3" ph="1"/>
      <c r="BT20101" s="3" ph="1"/>
    </row>
    <row r="20103" spans="71:72" x14ac:dyDescent="0.15">
      <c r="BS20103" s="3" ph="1"/>
      <c r="BT20103" s="3" ph="1"/>
    </row>
    <row r="20104" spans="71:72" x14ac:dyDescent="0.15">
      <c r="BS20104" s="3" ph="1"/>
      <c r="BT20104" s="3" ph="1"/>
    </row>
    <row r="20106" spans="71:72" x14ac:dyDescent="0.15">
      <c r="BS20106" s="3" ph="1"/>
      <c r="BT20106" s="3" ph="1"/>
    </row>
    <row r="20107" spans="71:72" x14ac:dyDescent="0.15">
      <c r="BS20107" s="3" ph="1"/>
      <c r="BT20107" s="3" ph="1"/>
    </row>
    <row r="20109" spans="71:72" x14ac:dyDescent="0.15">
      <c r="BS20109" s="3" ph="1"/>
      <c r="BT20109" s="3" ph="1"/>
    </row>
    <row r="20110" spans="71:72" x14ac:dyDescent="0.15">
      <c r="BS20110" s="3" ph="1"/>
      <c r="BT20110" s="3" ph="1"/>
    </row>
    <row r="20112" spans="71:72" x14ac:dyDescent="0.15">
      <c r="BS20112" s="3" ph="1"/>
      <c r="BT20112" s="3" ph="1"/>
    </row>
    <row r="20113" spans="71:72" x14ac:dyDescent="0.15">
      <c r="BS20113" s="3" ph="1"/>
      <c r="BT20113" s="3" ph="1"/>
    </row>
    <row r="20116" spans="71:72" x14ac:dyDescent="0.15">
      <c r="BS20116" s="3" ph="1"/>
      <c r="BT20116" s="3" ph="1"/>
    </row>
    <row r="20117" spans="71:72" x14ac:dyDescent="0.15">
      <c r="BS20117" s="3" ph="1"/>
      <c r="BT20117" s="3" ph="1"/>
    </row>
    <row r="20119" spans="71:72" x14ac:dyDescent="0.15">
      <c r="BS20119" s="3" ph="1"/>
      <c r="BT20119" s="3" ph="1"/>
    </row>
    <row r="20120" spans="71:72" x14ac:dyDescent="0.15">
      <c r="BS20120" s="3" ph="1"/>
      <c r="BT20120" s="3" ph="1"/>
    </row>
    <row r="20122" spans="71:72" x14ac:dyDescent="0.15">
      <c r="BS20122" s="3" ph="1"/>
      <c r="BT20122" s="3" ph="1"/>
    </row>
    <row r="20123" spans="71:72" x14ac:dyDescent="0.15">
      <c r="BS20123" s="3" ph="1"/>
      <c r="BT20123" s="3" ph="1"/>
    </row>
    <row r="20124" spans="71:72" x14ac:dyDescent="0.15">
      <c r="BS20124" s="3" ph="1"/>
      <c r="BT20124" s="3" ph="1"/>
    </row>
    <row r="20125" spans="71:72" x14ac:dyDescent="0.15">
      <c r="BS20125" s="3" ph="1"/>
      <c r="BT20125" s="3" ph="1"/>
    </row>
    <row r="20127" spans="71:72" x14ac:dyDescent="0.15">
      <c r="BS20127" s="3" ph="1"/>
      <c r="BT20127" s="3" ph="1"/>
    </row>
    <row r="20128" spans="71:72" x14ac:dyDescent="0.15">
      <c r="BS20128" s="3" ph="1"/>
      <c r="BT20128" s="3" ph="1"/>
    </row>
    <row r="20129" spans="71:72" x14ac:dyDescent="0.15">
      <c r="BS20129" s="3" ph="1"/>
      <c r="BT20129" s="3" ph="1"/>
    </row>
    <row r="20130" spans="71:72" x14ac:dyDescent="0.15">
      <c r="BS20130" s="3" ph="1"/>
      <c r="BT20130" s="3" ph="1"/>
    </row>
    <row r="20132" spans="71:72" x14ac:dyDescent="0.15">
      <c r="BS20132" s="3" ph="1"/>
      <c r="BT20132" s="3" ph="1"/>
    </row>
    <row r="20133" spans="71:72" x14ac:dyDescent="0.15">
      <c r="BS20133" s="3" ph="1"/>
      <c r="BT20133" s="3" ph="1"/>
    </row>
  </sheetData>
  <autoFilter ref="A2:BW3" xr:uid="{00000000-0009-0000-0000-000007000000}">
    <sortState ref="A3:BY1594">
      <sortCondition ref="E3:E1594"/>
      <sortCondition ref="F3:F1594"/>
    </sortState>
  </autoFilter>
  <dataConsolidate/>
  <mergeCells count="12">
    <mergeCell ref="BH1:BH2"/>
    <mergeCell ref="AO1:AR1"/>
    <mergeCell ref="AS1:AT1"/>
    <mergeCell ref="AU1:AX1"/>
    <mergeCell ref="AZ1:BA1"/>
    <mergeCell ref="BG1:BG2"/>
    <mergeCell ref="AJ1:AN1"/>
    <mergeCell ref="H1:Q1"/>
    <mergeCell ref="R1:X1"/>
    <mergeCell ref="Y1:AB1"/>
    <mergeCell ref="AC1:AG1"/>
    <mergeCell ref="AH1:AI1"/>
  </mergeCells>
  <phoneticPr fontId="4"/>
  <conditionalFormatting sqref="G3">
    <cfRule type="expression" dxfId="23" priority="31">
      <formula>$G3=""</formula>
    </cfRule>
  </conditionalFormatting>
  <conditionalFormatting sqref="J3">
    <cfRule type="expression" dxfId="22" priority="30">
      <formula>$J3=""</formula>
    </cfRule>
  </conditionalFormatting>
  <conditionalFormatting sqref="M3">
    <cfRule type="expression" dxfId="21" priority="29">
      <formula>AND($J3="○",$M3="")</formula>
    </cfRule>
  </conditionalFormatting>
  <conditionalFormatting sqref="N3">
    <cfRule type="expression" dxfId="20" priority="23">
      <formula>AND($N3="通常",$BH3=12)</formula>
    </cfRule>
    <cfRule type="expression" dxfId="19" priority="24">
      <formula>AND($N3="通常+自家用",$BH3="")</formula>
    </cfRule>
    <cfRule type="expression" dxfId="18" priority="25">
      <formula>$N3="企業名なし(770)"</formula>
    </cfRule>
    <cfRule type="expression" dxfId="17" priority="26">
      <formula>AND($N3="企業名なし(880)",NOT($AQ3=880))</formula>
    </cfRule>
    <cfRule type="expression" dxfId="16" priority="27">
      <formula>AND($N3="企業名なし(990)",NOT($AQ3=990))</formula>
    </cfRule>
    <cfRule type="expression" dxfId="15" priority="28">
      <formula>AND($J3="○",$M3="")</formula>
    </cfRule>
  </conditionalFormatting>
  <conditionalFormatting sqref="J3:Q3">
    <cfRule type="expression" dxfId="14" priority="22">
      <formula>$J3="×"</formula>
    </cfRule>
  </conditionalFormatting>
  <conditionalFormatting sqref="H3:Q3">
    <cfRule type="expression" dxfId="13" priority="21">
      <formula>$H3=0</formula>
    </cfRule>
  </conditionalFormatting>
  <conditionalFormatting sqref="AC3">
    <cfRule type="expression" dxfId="12" priority="20">
      <formula>$AC3="別紙"</formula>
    </cfRule>
  </conditionalFormatting>
  <conditionalFormatting sqref="AI3">
    <cfRule type="expression" dxfId="11" priority="19">
      <formula>AND($M3="ﾌｫｰﾏｯﾄ",$AI3="")</formula>
    </cfRule>
  </conditionalFormatting>
  <conditionalFormatting sqref="AO3">
    <cfRule type="expression" dxfId="10" priority="16">
      <formula>AND($N3="企業名なし(880)",NOT($AO3=30))</formula>
    </cfRule>
    <cfRule type="expression" dxfId="9" priority="17">
      <formula>AND($N3="企業名なし(990)",NOT($AO3=30))</formula>
    </cfRule>
    <cfRule type="expression" dxfId="8" priority="18">
      <formula>AND($M3="ﾌｫｰﾏｯﾄ",$AO3="")</formula>
    </cfRule>
  </conditionalFormatting>
  <conditionalFormatting sqref="AQ3">
    <cfRule type="expression" dxfId="7" priority="13">
      <formula>AND($N3="企業名なし(880)",NOT($AQ3=880))</formula>
    </cfRule>
    <cfRule type="expression" dxfId="6" priority="14">
      <formula>AND($N3="企業名なし(990)",NOT($AQ3=990))</formula>
    </cfRule>
    <cfRule type="expression" dxfId="5" priority="15">
      <formula>AND($M3="ﾌｫｰﾏｯﾄ",$AQ3="")</formula>
    </cfRule>
  </conditionalFormatting>
  <conditionalFormatting sqref="AR3">
    <cfRule type="expression" dxfId="4" priority="12">
      <formula>AND($AQ3="無料",$AR3="する")</formula>
    </cfRule>
  </conditionalFormatting>
  <conditionalFormatting sqref="AT3">
    <cfRule type="expression" dxfId="3" priority="11">
      <formula>AND($U3="ﾌｫｰﾏｯﾄ",$AT3="")</formula>
    </cfRule>
  </conditionalFormatting>
  <conditionalFormatting sqref="BB3:BR3">
    <cfRule type="expression" dxfId="2" priority="8">
      <formula>$H3=0</formula>
    </cfRule>
    <cfRule type="expression" dxfId="1" priority="9">
      <formula>$J3="×"</formula>
    </cfRule>
    <cfRule type="expression" dxfId="0" priority="10">
      <formula>AND($BW3=0,$BD3="")</formula>
    </cfRule>
  </conditionalFormatting>
  <dataValidations count="31">
    <dataValidation type="list" allowBlank="1" showInputMessage="1" showErrorMessage="1" sqref="BT3" xr:uid="{00000000-0002-0000-0700-000003000000}">
      <formula1>"封緘する,封緘しない"</formula1>
    </dataValidation>
    <dataValidation type="list" allowBlank="1" showInputMessage="1" showErrorMessage="1" sqref="K3 M3" xr:uid="{6377758D-7B75-4BA9-B795-1B981805A159}">
      <formula1>"ﾌｫｰﾏｯﾄ,**,*,＠,＠**,＠*,一般用(FAXあり),一般と同じ案内文,なし,　"</formula1>
    </dataValidation>
    <dataValidation type="list" allowBlank="1" showInputMessage="1" showErrorMessage="1" sqref="AS3" xr:uid="{00000000-0002-0000-0700-000026000000}">
      <formula1>"5,6 "</formula1>
    </dataValidation>
    <dataValidation type="list" allowBlank="1" showInputMessage="1" showErrorMessage="1" sqref="L3 N3" xr:uid="{00F83900-A784-4056-AB8E-08B7F6133007}">
      <formula1>"通常,通常+自家用,1円切捨,基本版のみ,合体版のみ,問合2段,問合2段+自家用,企業名なし(990),  "</formula1>
    </dataValidation>
    <dataValidation type="list" allowBlank="1" showInputMessage="1" showErrorMessage="1" sqref="AP3" xr:uid="{00000000-0002-0000-0700-000010000000}">
      <formula1>"10,20"</formula1>
    </dataValidation>
    <dataValidation type="list" allowBlank="1" showInputMessage="1" showErrorMessage="1" sqref="T3 V3" xr:uid="{FE45D04E-E75E-4317-BF5F-1DF345717C42}">
      <formula1>"通常,FAXなし,通常+自家用,通常+自家用FAXなし,1円切捨,1円切捨FAXなし,基本版のみ,基本版のみFAXなし,合体版のみ,合体版のみFAXなし,問合2段,問合2段FAXなし,問合2段+自家用,問合2段+自家用 FAXなし,　 "</formula1>
    </dataValidation>
    <dataValidation type="list" allowBlank="1" showInputMessage="1" showErrorMessage="1" sqref="X3" xr:uid="{00000000-0002-0000-0700-000013000000}">
      <formula1>"通常,送料なし,FAXなし,FAX変更,FAX変更(着確),参考計算付,参考計算書付FAXなし,　"</formula1>
    </dataValidation>
    <dataValidation type="list" allowBlank="1" showInputMessage="1" showErrorMessage="1" sqref="BH3" xr:uid="{00000000-0002-0000-0700-00000F000000}">
      <formula1>"12, "</formula1>
    </dataValidation>
    <dataValidation type="list" allowBlank="1" showInputMessage="1" showErrorMessage="1" sqref="I3:J3" xr:uid="{00000000-0002-0000-0700-000011000000}">
      <formula1>"○,×,"</formula1>
    </dataValidation>
    <dataValidation type="list" allowBlank="1" showInputMessage="1" showErrorMessage="1" sqref="BQ3" xr:uid="{00000000-0002-0000-0700-000014000000}">
      <formula1>"11, "</formula1>
    </dataValidation>
    <dataValidation type="list" allowBlank="1" showInputMessage="1" showErrorMessage="1" sqref="BG3" xr:uid="{00000000-0002-0000-0700-000015000000}">
      <formula1>"17, "</formula1>
    </dataValidation>
    <dataValidation type="list" allowBlank="1" showInputMessage="1" showErrorMessage="1" sqref="BO3" xr:uid="{00000000-0002-0000-0700-000016000000}">
      <formula1>"16, "</formula1>
    </dataValidation>
    <dataValidation type="list" allowBlank="1" showInputMessage="1" showErrorMessage="1" sqref="BN3" xr:uid="{00000000-0002-0000-0700-000017000000}">
      <formula1>"15, "</formula1>
    </dataValidation>
    <dataValidation type="list" allowBlank="1" showInputMessage="1" showErrorMessage="1" sqref="BM3" xr:uid="{00000000-0002-0000-0700-000018000000}">
      <formula1>"14, "</formula1>
    </dataValidation>
    <dataValidation type="list" allowBlank="1" showInputMessage="1" showErrorMessage="1" sqref="BE3" xr:uid="{00000000-0002-0000-0700-000019000000}">
      <formula1>"6, "</formula1>
    </dataValidation>
    <dataValidation type="list" allowBlank="1" showInputMessage="1" showErrorMessage="1" sqref="BD3" xr:uid="{00000000-0002-0000-0700-00001A000000}">
      <formula1>"0, "</formula1>
    </dataValidation>
    <dataValidation type="list" allowBlank="1" showInputMessage="1" showErrorMessage="1" sqref="BC3" xr:uid="{00000000-0002-0000-0700-00001B000000}">
      <formula1>"2, "</formula1>
    </dataValidation>
    <dataValidation type="list" allowBlank="1" showInputMessage="1" showErrorMessage="1" sqref="BB3" xr:uid="{00000000-0002-0000-0700-00001C000000}">
      <formula1>"3, "</formula1>
    </dataValidation>
    <dataValidation type="list" allowBlank="1" showInputMessage="1" showErrorMessage="1" sqref="O3:Q3" xr:uid="{00000000-0002-0000-0700-00001D000000}">
      <formula1>"変更する,変更しない,　"</formula1>
    </dataValidation>
    <dataValidation type="list" allowBlank="1" showInputMessage="1" showErrorMessage="1" sqref="BF3" xr:uid="{00000000-0002-0000-0700-00001E000000}">
      <formula1>"7, "</formula1>
    </dataValidation>
    <dataValidation type="list" allowBlank="1" showInputMessage="1" showErrorMessage="1" sqref="BL3" xr:uid="{00000000-0002-0000-0700-00001F000000}">
      <formula1>"8, "</formula1>
    </dataValidation>
    <dataValidation type="list" allowBlank="1" showInputMessage="1" showErrorMessage="1" sqref="BP3" xr:uid="{00000000-0002-0000-0700-000020000000}">
      <formula1>"19, "</formula1>
    </dataValidation>
    <dataValidation type="list" allowBlank="1" showInputMessage="1" showErrorMessage="1" sqref="BK3" xr:uid="{00000000-0002-0000-0700-000021000000}">
      <formula1>"5, "</formula1>
    </dataValidation>
    <dataValidation type="list" allowBlank="1" showInputMessage="1" showErrorMessage="1" sqref="AR3" xr:uid="{00000000-0002-0000-0700-000022000000}">
      <formula1>"する,しない,　"</formula1>
    </dataValidation>
    <dataValidation type="list" allowBlank="1" showInputMessage="1" showErrorMessage="1" sqref="R3" xr:uid="{00000000-0002-0000-0700-000023000000}">
      <formula1>"◎,○,×,未定,　"</formula1>
    </dataValidation>
    <dataValidation type="list" allowBlank="1" showInputMessage="1" showErrorMessage="1" sqref="AT3" xr:uid="{00000000-0002-0000-0700-000024000000}">
      <formula1>"10,11"</formula1>
    </dataValidation>
    <dataValidation type="list" allowBlank="1" showInputMessage="1" showErrorMessage="1" sqref="S3 U3 W3" xr:uid="{00000000-0002-0000-0700-000027000000}">
      <formula1>"ﾌｫｰﾏｯﾄ,＠,必要なし,　"</formula1>
    </dataValidation>
    <dataValidation type="list" allowBlank="1" showInputMessage="1" showErrorMessage="1" sqref="BR3" xr:uid="{00000000-0002-0000-0700-000028000000}">
      <formula1>"20, "</formula1>
    </dataValidation>
    <dataValidation type="list" allowBlank="1" showInputMessage="1" showErrorMessage="1" sqref="AC3" xr:uid="{00000000-0002-0000-0700-000029000000}">
      <formula1>"別紙,裏面"</formula1>
    </dataValidation>
    <dataValidation type="list" allowBlank="1" showInputMessage="1" showErrorMessage="1" sqref="BJ3" xr:uid="{00000000-0002-0000-0700-00002A000000}">
      <formula1>"4, "</formula1>
    </dataValidation>
    <dataValidation type="list" allowBlank="1" showInputMessage="1" showErrorMessage="1" sqref="BI3" xr:uid="{00000000-0002-0000-0700-00002B000000}">
      <formula1>"13, "</formula1>
    </dataValidation>
  </dataValidations>
  <pageMargins left="0" right="0" top="0.59055118110236227" bottom="0.39370078740157483" header="0.51181102362204722" footer="0.51181102362204722"/>
  <pageSetup paperSize="9" scale="50" orientation="landscape" r:id="rId1"/>
  <headerFooter alignWithMargins="0"/>
  <colBreaks count="2" manualBreakCount="2">
    <brk id="20" max="1048575" man="1"/>
    <brk id="6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99FF"/>
  </sheetPr>
  <dimension ref="A1:CS122"/>
  <sheetViews>
    <sheetView tabSelected="1" zoomScale="70" zoomScaleNormal="70" workbookViewId="0">
      <selection activeCell="BI101" sqref="BI101:BT105"/>
    </sheetView>
  </sheetViews>
  <sheetFormatPr defaultColWidth="9" defaultRowHeight="10.5" customHeight="1" x14ac:dyDescent="0.15"/>
  <cols>
    <col min="1" max="88" width="1.75" style="155" customWidth="1"/>
    <col min="89" max="93" width="3.375" style="2" customWidth="1"/>
    <col min="94" max="94" width="24.625" style="2" hidden="1" customWidth="1"/>
    <col min="95" max="95" width="26" style="2" hidden="1" customWidth="1"/>
    <col min="96" max="97" width="0" style="2" hidden="1" customWidth="1"/>
    <col min="98" max="16384" width="9" style="2"/>
  </cols>
  <sheetData>
    <row r="1" spans="1:96" s="1" customFormat="1" ht="10.5" customHeight="1" x14ac:dyDescent="0.1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row>
    <row r="2" spans="1:96" s="1" customFormat="1" ht="10.5" customHeight="1" thickBot="1" x14ac:dyDescent="0.2">
      <c r="A2" s="60"/>
      <c r="B2" s="60"/>
      <c r="C2" s="60"/>
      <c r="D2" s="60"/>
      <c r="E2" s="60"/>
      <c r="F2" s="60"/>
      <c r="G2" s="60"/>
      <c r="H2" s="60"/>
      <c r="I2" s="61"/>
      <c r="J2" s="61"/>
      <c r="K2" s="61"/>
      <c r="L2" s="61"/>
      <c r="M2" s="61"/>
      <c r="N2" s="201" t="s">
        <v>0</v>
      </c>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row>
    <row r="3" spans="1:96" s="1" customFormat="1" ht="10.5" customHeight="1" x14ac:dyDescent="0.15">
      <c r="A3" s="60"/>
      <c r="B3" s="62"/>
      <c r="C3" s="62"/>
      <c r="D3" s="62"/>
      <c r="E3" s="62"/>
      <c r="F3" s="62"/>
      <c r="G3" s="62"/>
      <c r="H3" s="61"/>
      <c r="I3" s="61"/>
      <c r="J3" s="61"/>
      <c r="K3" s="61"/>
      <c r="L3" s="61"/>
      <c r="M3" s="6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60"/>
      <c r="AS3" s="63"/>
      <c r="AT3" s="202" t="s">
        <v>1</v>
      </c>
      <c r="AU3" s="203"/>
      <c r="AV3" s="64"/>
      <c r="AW3" s="208"/>
      <c r="AX3" s="208"/>
      <c r="AY3" s="208"/>
      <c r="AZ3" s="208"/>
      <c r="BA3" s="208"/>
      <c r="BB3" s="208"/>
      <c r="BC3" s="65"/>
      <c r="BD3" s="66"/>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row>
    <row r="4" spans="1:96" s="1" customFormat="1" ht="10.5" customHeight="1" x14ac:dyDescent="0.15">
      <c r="A4" s="60"/>
      <c r="B4" s="62"/>
      <c r="C4" s="67"/>
      <c r="D4" s="62"/>
      <c r="E4" s="62"/>
      <c r="F4" s="62"/>
      <c r="G4" s="62"/>
      <c r="H4" s="61"/>
      <c r="I4" s="61"/>
      <c r="J4" s="61"/>
      <c r="K4" s="61"/>
      <c r="L4" s="61"/>
      <c r="M4" s="6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60"/>
      <c r="AS4" s="63"/>
      <c r="AT4" s="204"/>
      <c r="AU4" s="205"/>
      <c r="AV4" s="68"/>
      <c r="AW4" s="209"/>
      <c r="AX4" s="209"/>
      <c r="AY4" s="209"/>
      <c r="AZ4" s="209"/>
      <c r="BA4" s="209"/>
      <c r="BB4" s="209"/>
      <c r="BC4" s="60"/>
      <c r="BD4" s="63"/>
      <c r="BE4" s="60"/>
      <c r="BF4" s="60"/>
      <c r="BG4" s="60"/>
      <c r="BH4" s="60"/>
      <c r="BI4" s="60"/>
      <c r="BJ4" s="211" t="str">
        <f>"ＦAＸ　【 "&amp;CR15&amp;" 】"</f>
        <v>ＦAＸ　【 ０３－５２２６－３５０５ 】</v>
      </c>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row>
    <row r="5" spans="1:96" s="1" customFormat="1" ht="10.5" customHeight="1" thickBot="1" x14ac:dyDescent="0.2">
      <c r="A5" s="60"/>
      <c r="B5" s="60"/>
      <c r="C5" s="60"/>
      <c r="D5" s="60"/>
      <c r="E5" s="60"/>
      <c r="F5" s="60"/>
      <c r="G5" s="60"/>
      <c r="H5" s="61"/>
      <c r="I5" s="61"/>
      <c r="J5" s="61"/>
      <c r="K5" s="61"/>
      <c r="L5" s="61"/>
      <c r="M5" s="6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62"/>
      <c r="AS5" s="69"/>
      <c r="AT5" s="204"/>
      <c r="AU5" s="205"/>
      <c r="AV5" s="68"/>
      <c r="AW5" s="210"/>
      <c r="AX5" s="210"/>
      <c r="AY5" s="210"/>
      <c r="AZ5" s="210"/>
      <c r="BA5" s="210"/>
      <c r="BB5" s="210"/>
      <c r="BC5" s="60"/>
      <c r="BD5" s="63"/>
      <c r="BE5" s="62"/>
      <c r="BF5" s="62"/>
      <c r="BG5" s="62"/>
      <c r="BH5" s="62"/>
      <c r="BI5" s="62"/>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P5" s="424"/>
      <c r="CQ5" s="425" t="s">
        <v>167</v>
      </c>
    </row>
    <row r="6" spans="1:96" s="1" customFormat="1" ht="10.5" customHeight="1" x14ac:dyDescent="0.15">
      <c r="A6" s="60"/>
      <c r="B6" s="60"/>
      <c r="C6" s="60"/>
      <c r="D6" s="60"/>
      <c r="E6" s="60"/>
      <c r="F6" s="60"/>
      <c r="G6" s="60"/>
      <c r="H6" s="60"/>
      <c r="I6" s="60"/>
      <c r="J6" s="60"/>
      <c r="K6" s="60"/>
      <c r="L6" s="60"/>
      <c r="M6" s="60"/>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62"/>
      <c r="AS6" s="69"/>
      <c r="AT6" s="204"/>
      <c r="AU6" s="205"/>
      <c r="AV6" s="68"/>
      <c r="AW6" s="208"/>
      <c r="AX6" s="208"/>
      <c r="AY6" s="208"/>
      <c r="AZ6" s="208"/>
      <c r="BA6" s="208"/>
      <c r="BB6" s="208"/>
      <c r="BC6" s="60"/>
      <c r="BD6" s="63"/>
      <c r="BE6" s="62"/>
      <c r="BF6" s="62"/>
      <c r="BG6" s="62"/>
      <c r="BH6" s="62"/>
      <c r="BI6" s="62"/>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P6" s="424"/>
      <c r="CQ6" s="425"/>
    </row>
    <row r="7" spans="1:96" s="1" customFormat="1" ht="10.5" customHeight="1" x14ac:dyDescent="0.15">
      <c r="A7" s="60"/>
      <c r="B7" s="60"/>
      <c r="C7" s="60"/>
      <c r="D7" s="60"/>
      <c r="E7" s="60"/>
      <c r="F7" s="60"/>
      <c r="G7" s="60"/>
      <c r="H7" s="60"/>
      <c r="I7" s="60"/>
      <c r="J7" s="70"/>
      <c r="K7" s="60"/>
      <c r="L7" s="60"/>
      <c r="M7" s="60"/>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62"/>
      <c r="AS7" s="69"/>
      <c r="AT7" s="204"/>
      <c r="AU7" s="205"/>
      <c r="AV7" s="68"/>
      <c r="AW7" s="209"/>
      <c r="AX7" s="209"/>
      <c r="AY7" s="209"/>
      <c r="AZ7" s="209"/>
      <c r="BA7" s="209"/>
      <c r="BB7" s="209"/>
      <c r="BC7" s="214" t="s">
        <v>2</v>
      </c>
      <c r="BD7" s="215"/>
      <c r="BE7" s="62"/>
      <c r="BF7" s="62"/>
      <c r="BG7" s="62"/>
      <c r="BH7" s="62"/>
      <c r="BI7" s="62"/>
      <c r="BJ7" s="426" t="str">
        <f>TRIM(A13)&amp;"　行"</f>
        <v>公認会計士協同組合　行</v>
      </c>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P7" s="423" t="s">
        <v>26</v>
      </c>
      <c r="CQ7" s="422" t="str">
        <f>VLOOKUP($CQ$5,作成用リスト!$A$3:$AX$3,2,FALSE)</f>
        <v>05-6626</v>
      </c>
    </row>
    <row r="8" spans="1:96" s="1" customFormat="1" ht="10.5" customHeight="1" thickBot="1" x14ac:dyDescent="0.2">
      <c r="A8" s="60"/>
      <c r="B8" s="71"/>
      <c r="C8" s="60"/>
      <c r="D8" s="60"/>
      <c r="E8" s="60"/>
      <c r="F8" s="60"/>
      <c r="G8" s="60"/>
      <c r="H8" s="60"/>
      <c r="I8" s="60"/>
      <c r="J8" s="70"/>
      <c r="K8" s="60"/>
      <c r="L8" s="60"/>
      <c r="M8" s="60"/>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72"/>
      <c r="AS8" s="73"/>
      <c r="AT8" s="206"/>
      <c r="AU8" s="207"/>
      <c r="AV8" s="74"/>
      <c r="AW8" s="210"/>
      <c r="AX8" s="210"/>
      <c r="AY8" s="210"/>
      <c r="AZ8" s="210"/>
      <c r="BA8" s="210"/>
      <c r="BB8" s="210"/>
      <c r="BC8" s="216"/>
      <c r="BD8" s="217"/>
      <c r="BE8" s="72"/>
      <c r="BF8" s="72"/>
      <c r="BG8" s="72"/>
      <c r="BH8" s="72"/>
      <c r="BI8" s="72"/>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P8" s="423"/>
      <c r="CQ8" s="422"/>
    </row>
    <row r="9" spans="1:96" s="1" customFormat="1" ht="10.5" customHeight="1" thickBot="1" x14ac:dyDescent="0.2">
      <c r="A9" s="60"/>
      <c r="B9" s="75"/>
      <c r="C9" s="60"/>
      <c r="D9" s="60"/>
      <c r="E9" s="60"/>
      <c r="F9" s="60"/>
      <c r="G9" s="60"/>
      <c r="H9" s="60"/>
      <c r="I9" s="60"/>
      <c r="J9" s="70"/>
      <c r="K9" s="60"/>
      <c r="L9" s="60"/>
      <c r="M9" s="60"/>
      <c r="N9" s="61"/>
      <c r="O9" s="61"/>
      <c r="P9" s="61"/>
      <c r="Q9" s="61"/>
      <c r="R9" s="61"/>
      <c r="S9" s="61"/>
      <c r="T9" s="61"/>
      <c r="U9" s="61"/>
      <c r="V9" s="61"/>
      <c r="W9" s="61"/>
      <c r="X9" s="61"/>
      <c r="Y9" s="61"/>
      <c r="Z9" s="61"/>
      <c r="AA9" s="61"/>
      <c r="AB9" s="61"/>
      <c r="AC9" s="61"/>
      <c r="AD9" s="61"/>
      <c r="AE9" s="61"/>
      <c r="AF9" s="60"/>
      <c r="AG9" s="60"/>
      <c r="AH9" s="60"/>
      <c r="AI9" s="76"/>
      <c r="AJ9" s="76"/>
      <c r="AK9" s="76"/>
      <c r="AL9" s="76"/>
      <c r="AM9" s="76"/>
      <c r="AN9" s="62"/>
      <c r="AO9" s="62"/>
      <c r="AP9" s="62"/>
      <c r="AQ9" s="77"/>
      <c r="AR9" s="77"/>
      <c r="AS9" s="77"/>
      <c r="AT9" s="77"/>
      <c r="AU9" s="77"/>
      <c r="AV9" s="77"/>
      <c r="AW9" s="77"/>
      <c r="AX9" s="77"/>
      <c r="AY9" s="77"/>
      <c r="AZ9" s="77"/>
      <c r="BA9" s="77"/>
      <c r="BB9" s="77"/>
      <c r="BC9" s="77"/>
      <c r="BD9" s="77"/>
      <c r="BE9" s="77"/>
      <c r="BF9" s="77"/>
      <c r="BG9" s="77"/>
      <c r="BH9" s="77"/>
      <c r="BI9" s="77"/>
      <c r="BJ9" s="77"/>
      <c r="BK9" s="77"/>
      <c r="BL9" s="62"/>
      <c r="BM9" s="62"/>
      <c r="BN9" s="60"/>
      <c r="BO9" s="60"/>
      <c r="BP9" s="60"/>
      <c r="BQ9" s="60"/>
      <c r="BR9" s="60"/>
      <c r="BS9" s="60"/>
      <c r="BT9" s="60"/>
      <c r="BU9" s="60"/>
      <c r="BV9" s="60"/>
      <c r="BW9" s="60"/>
      <c r="BX9" s="60"/>
      <c r="BY9" s="60"/>
      <c r="BZ9" s="60"/>
      <c r="CA9" s="60"/>
      <c r="CB9" s="60"/>
      <c r="CC9" s="60"/>
      <c r="CD9" s="60"/>
      <c r="CE9" s="60"/>
      <c r="CF9" s="60"/>
      <c r="CG9" s="60"/>
      <c r="CH9" s="60"/>
      <c r="CI9" s="60"/>
      <c r="CJ9" s="60"/>
      <c r="CP9" s="423" t="s">
        <v>27</v>
      </c>
      <c r="CQ9" s="422" t="str">
        <f>IF(VLOOKUP($CQ$5,作成用リスト!$A$3:$AX$3,47,FALSE)="","",VLOOKUP($CQ$5,作成用リスト!$A$3:$AX$3,47,FALSE))</f>
        <v>公認会計士協同組合</v>
      </c>
    </row>
    <row r="10" spans="1:96" ht="10.5" customHeight="1" x14ac:dyDescent="0.15">
      <c r="A10" s="243" t="s">
        <v>109</v>
      </c>
      <c r="B10" s="244"/>
      <c r="C10" s="244"/>
      <c r="D10" s="244"/>
      <c r="E10" s="249" t="str">
        <f ca="1">YEAR(TODAY())&amp;"年"</f>
        <v>2023年</v>
      </c>
      <c r="F10" s="249"/>
      <c r="G10" s="249"/>
      <c r="H10" s="249"/>
      <c r="I10" s="249"/>
      <c r="J10" s="252"/>
      <c r="K10" s="252"/>
      <c r="L10" s="252"/>
      <c r="M10" s="255" t="s">
        <v>110</v>
      </c>
      <c r="N10" s="255"/>
      <c r="O10" s="244"/>
      <c r="P10" s="244"/>
      <c r="Q10" s="244"/>
      <c r="R10" s="255" t="s">
        <v>111</v>
      </c>
      <c r="S10" s="258"/>
      <c r="T10" s="78"/>
      <c r="U10" s="260" t="s">
        <v>4</v>
      </c>
      <c r="V10" s="261"/>
      <c r="W10" s="79"/>
      <c r="X10" s="80"/>
      <c r="Y10" s="80"/>
      <c r="Z10" s="80"/>
      <c r="AA10" s="80"/>
      <c r="AB10" s="80"/>
      <c r="AC10" s="80"/>
      <c r="AD10" s="80"/>
      <c r="AE10" s="80"/>
      <c r="AF10" s="80"/>
      <c r="AG10" s="80"/>
      <c r="AH10" s="80"/>
      <c r="AI10" s="80"/>
      <c r="AJ10" s="80"/>
      <c r="AK10" s="80"/>
      <c r="AL10" s="81"/>
      <c r="AM10" s="81"/>
      <c r="AN10" s="81"/>
      <c r="AO10" s="82"/>
      <c r="AP10" s="82"/>
      <c r="AQ10" s="82"/>
      <c r="AR10" s="82"/>
      <c r="AS10" s="82"/>
      <c r="AT10" s="82"/>
      <c r="AU10" s="81"/>
      <c r="AV10" s="81"/>
      <c r="AW10" s="83"/>
      <c r="AX10" s="83"/>
      <c r="AY10" s="83"/>
      <c r="AZ10" s="83"/>
      <c r="BA10" s="83"/>
      <c r="BB10" s="83"/>
      <c r="BC10" s="83"/>
      <c r="BD10" s="83"/>
      <c r="BE10" s="83"/>
      <c r="BF10" s="83"/>
      <c r="BG10" s="83"/>
      <c r="BH10" s="83"/>
      <c r="BI10" s="83"/>
      <c r="BJ10" s="83"/>
      <c r="BK10" s="81"/>
      <c r="BL10" s="81"/>
      <c r="BM10" s="81"/>
      <c r="BN10" s="81"/>
      <c r="BO10" s="81"/>
      <c r="BP10" s="81"/>
      <c r="BQ10" s="81"/>
      <c r="BR10" s="81"/>
      <c r="BS10" s="81"/>
      <c r="BT10" s="81"/>
      <c r="BU10" s="81"/>
      <c r="BV10" s="84"/>
      <c r="BY10" s="220" t="s">
        <v>5</v>
      </c>
      <c r="BZ10" s="221"/>
      <c r="CA10" s="221"/>
      <c r="CB10" s="221"/>
      <c r="CC10" s="221"/>
      <c r="CD10" s="221"/>
      <c r="CE10" s="221"/>
      <c r="CF10" s="221"/>
      <c r="CG10" s="221"/>
      <c r="CH10" s="221"/>
      <c r="CI10" s="221"/>
      <c r="CJ10" s="222"/>
      <c r="CP10" s="423"/>
      <c r="CQ10" s="422"/>
    </row>
    <row r="11" spans="1:96" ht="10.5" customHeight="1" x14ac:dyDescent="0.15">
      <c r="A11" s="245"/>
      <c r="B11" s="246"/>
      <c r="C11" s="246"/>
      <c r="D11" s="246"/>
      <c r="E11" s="250"/>
      <c r="F11" s="250"/>
      <c r="G11" s="250"/>
      <c r="H11" s="250"/>
      <c r="I11" s="250"/>
      <c r="J11" s="253"/>
      <c r="K11" s="253"/>
      <c r="L11" s="253"/>
      <c r="M11" s="239"/>
      <c r="N11" s="239"/>
      <c r="O11" s="257"/>
      <c r="P11" s="257"/>
      <c r="Q11" s="257"/>
      <c r="R11" s="239"/>
      <c r="S11" s="240"/>
      <c r="T11" s="78"/>
      <c r="U11" s="262"/>
      <c r="V11" s="263"/>
      <c r="W11" s="86"/>
      <c r="X11" s="226" t="s">
        <v>6</v>
      </c>
      <c r="Y11" s="226"/>
      <c r="Z11" s="87"/>
      <c r="AA11" s="436"/>
      <c r="AB11" s="437"/>
      <c r="AC11" s="436"/>
      <c r="AD11" s="437"/>
      <c r="AE11" s="436"/>
      <c r="AF11" s="437"/>
      <c r="AG11" s="227" t="s">
        <v>7</v>
      </c>
      <c r="AH11" s="228"/>
      <c r="AI11" s="436"/>
      <c r="AJ11" s="437"/>
      <c r="AK11" s="436"/>
      <c r="AL11" s="437"/>
      <c r="AM11" s="436"/>
      <c r="AN11" s="437"/>
      <c r="AO11" s="436"/>
      <c r="AP11" s="437"/>
      <c r="AQ11" s="90"/>
      <c r="AR11" s="90"/>
      <c r="AS11" s="90"/>
      <c r="AT11" s="90"/>
      <c r="AU11" s="200"/>
      <c r="AV11" s="200"/>
      <c r="AW11" s="91"/>
      <c r="AX11" s="91"/>
      <c r="AY11" s="91"/>
      <c r="AZ11" s="91"/>
      <c r="BA11" s="91"/>
      <c r="BB11" s="91"/>
      <c r="BC11" s="91"/>
      <c r="BD11" s="91"/>
      <c r="BE11" s="91"/>
      <c r="BF11" s="91"/>
      <c r="BG11" s="91"/>
      <c r="BH11" s="91"/>
      <c r="BI11" s="91"/>
      <c r="BJ11" s="91"/>
      <c r="BK11" s="200"/>
      <c r="BL11" s="200"/>
      <c r="BM11" s="200"/>
      <c r="BN11" s="200"/>
      <c r="BO11" s="200"/>
      <c r="BP11" s="200"/>
      <c r="BQ11" s="200"/>
      <c r="BR11" s="200"/>
      <c r="BS11" s="200"/>
      <c r="BT11" s="200"/>
      <c r="BU11" s="200"/>
      <c r="BV11" s="92"/>
      <c r="BY11" s="223"/>
      <c r="BZ11" s="224"/>
      <c r="CA11" s="224"/>
      <c r="CB11" s="224"/>
      <c r="CC11" s="224"/>
      <c r="CD11" s="224"/>
      <c r="CE11" s="224"/>
      <c r="CF11" s="224"/>
      <c r="CG11" s="224"/>
      <c r="CH11" s="224"/>
      <c r="CI11" s="224"/>
      <c r="CJ11" s="225"/>
      <c r="CP11" s="427" t="s">
        <v>28</v>
      </c>
      <c r="CQ11" s="422" t="str">
        <f>IF(VLOOKUP($CQ$5,作成用リスト!$A$3:$AX$3,49,FALSE)=0,"",VLOOKUP($CQ$5,作成用リスト!$A$3:$AX$3,49,FALSE))</f>
        <v/>
      </c>
    </row>
    <row r="12" spans="1:96" ht="10.5" customHeight="1" x14ac:dyDescent="0.15">
      <c r="A12" s="247"/>
      <c r="B12" s="248"/>
      <c r="C12" s="248"/>
      <c r="D12" s="248"/>
      <c r="E12" s="251"/>
      <c r="F12" s="251"/>
      <c r="G12" s="251"/>
      <c r="H12" s="251"/>
      <c r="I12" s="251"/>
      <c r="J12" s="254"/>
      <c r="K12" s="254"/>
      <c r="L12" s="254"/>
      <c r="M12" s="256"/>
      <c r="N12" s="256"/>
      <c r="O12" s="248"/>
      <c r="P12" s="248"/>
      <c r="Q12" s="248"/>
      <c r="R12" s="256"/>
      <c r="S12" s="259"/>
      <c r="T12" s="93"/>
      <c r="U12" s="262"/>
      <c r="V12" s="263"/>
      <c r="W12" s="86"/>
      <c r="X12" s="226"/>
      <c r="Y12" s="226"/>
      <c r="Z12" s="87"/>
      <c r="AA12" s="328"/>
      <c r="AB12" s="438"/>
      <c r="AC12" s="328"/>
      <c r="AD12" s="438"/>
      <c r="AE12" s="328"/>
      <c r="AF12" s="438"/>
      <c r="AG12" s="227"/>
      <c r="AH12" s="228"/>
      <c r="AI12" s="328"/>
      <c r="AJ12" s="438"/>
      <c r="AK12" s="328"/>
      <c r="AL12" s="438"/>
      <c r="AM12" s="328"/>
      <c r="AN12" s="438"/>
      <c r="AO12" s="328"/>
      <c r="AP12" s="438"/>
      <c r="AQ12" s="90"/>
      <c r="AR12" s="90"/>
      <c r="AS12" s="90"/>
      <c r="AT12" s="90"/>
      <c r="AU12" s="200"/>
      <c r="AV12" s="200"/>
      <c r="AW12" s="96"/>
      <c r="AX12" s="96"/>
      <c r="AY12" s="96"/>
      <c r="AZ12" s="96"/>
      <c r="BA12" s="96"/>
      <c r="BB12" s="96"/>
      <c r="BC12" s="96"/>
      <c r="BD12" s="96"/>
      <c r="BE12" s="96"/>
      <c r="BF12" s="96"/>
      <c r="BG12" s="96"/>
      <c r="BH12" s="96"/>
      <c r="BI12" s="96"/>
      <c r="BJ12" s="96"/>
      <c r="BK12" s="200"/>
      <c r="BL12" s="200"/>
      <c r="BM12" s="200"/>
      <c r="BN12" s="200"/>
      <c r="BO12" s="200"/>
      <c r="BP12" s="200"/>
      <c r="BQ12" s="200"/>
      <c r="BR12" s="200"/>
      <c r="BS12" s="200"/>
      <c r="BT12" s="200"/>
      <c r="BU12" s="200"/>
      <c r="BV12" s="92"/>
      <c r="BY12" s="97"/>
      <c r="BZ12" s="96"/>
      <c r="CA12" s="96"/>
      <c r="CB12" s="96"/>
      <c r="CJ12" s="92"/>
      <c r="CP12" s="427"/>
      <c r="CQ12" s="422"/>
    </row>
    <row r="13" spans="1:96" ht="10.5" customHeight="1" x14ac:dyDescent="0.15">
      <c r="A13" s="230" t="str">
        <f>IF(CQ9="","",CQ9)</f>
        <v>公認会計士協同組合</v>
      </c>
      <c r="B13" s="231"/>
      <c r="C13" s="231"/>
      <c r="D13" s="231"/>
      <c r="E13" s="231"/>
      <c r="F13" s="231"/>
      <c r="G13" s="231"/>
      <c r="H13" s="231"/>
      <c r="I13" s="231"/>
      <c r="J13" s="231"/>
      <c r="K13" s="231"/>
      <c r="L13" s="231"/>
      <c r="M13" s="231"/>
      <c r="N13" s="231"/>
      <c r="O13" s="231"/>
      <c r="P13" s="231"/>
      <c r="Q13" s="231"/>
      <c r="R13" s="231"/>
      <c r="S13" s="232"/>
      <c r="T13" s="98"/>
      <c r="U13" s="262"/>
      <c r="V13" s="263"/>
      <c r="W13" s="86"/>
      <c r="X13" s="98"/>
      <c r="Y13" s="98"/>
      <c r="Z13" s="98"/>
      <c r="AA13" s="439"/>
      <c r="AB13" s="440"/>
      <c r="AC13" s="439"/>
      <c r="AD13" s="440"/>
      <c r="AE13" s="439"/>
      <c r="AF13" s="440"/>
      <c r="AG13" s="227"/>
      <c r="AH13" s="228"/>
      <c r="AI13" s="439"/>
      <c r="AJ13" s="440"/>
      <c r="AK13" s="439"/>
      <c r="AL13" s="440"/>
      <c r="AM13" s="439"/>
      <c r="AN13" s="440"/>
      <c r="AO13" s="439"/>
      <c r="AP13" s="440"/>
      <c r="AQ13" s="90"/>
      <c r="AR13" s="90"/>
      <c r="AS13" s="90"/>
      <c r="AT13" s="90"/>
      <c r="AU13" s="200"/>
      <c r="AV13" s="200"/>
      <c r="AW13" s="96"/>
      <c r="AX13" s="96"/>
      <c r="AY13" s="96"/>
      <c r="AZ13" s="96"/>
      <c r="BA13" s="96"/>
      <c r="BB13" s="96"/>
      <c r="BC13" s="96"/>
      <c r="BD13" s="96"/>
      <c r="BE13" s="96"/>
      <c r="BF13" s="96"/>
      <c r="BG13" s="96"/>
      <c r="BH13" s="96"/>
      <c r="BI13" s="96"/>
      <c r="BJ13" s="96"/>
      <c r="BK13" s="200"/>
      <c r="BL13" s="200"/>
      <c r="BM13" s="200"/>
      <c r="BN13" s="200"/>
      <c r="BO13" s="200"/>
      <c r="BP13" s="200"/>
      <c r="BQ13" s="200"/>
      <c r="BR13" s="200"/>
      <c r="BS13" s="200"/>
      <c r="BT13" s="200"/>
      <c r="BU13" s="200"/>
      <c r="BV13" s="92"/>
      <c r="BY13" s="97"/>
      <c r="BZ13" s="96"/>
      <c r="CA13" s="96"/>
      <c r="CB13" s="96"/>
      <c r="CJ13" s="92"/>
      <c r="CP13" s="427" t="s">
        <v>29</v>
      </c>
      <c r="CQ13" s="422" t="str">
        <f>IF(VLOOKUP($CQ$5,作成用リスト!$A$3:$AX$3,50,FALSE)=0,"",VLOOKUP($CQ$5,作成用リスト!$A$3:$AX$3,50,FALSE))</f>
        <v/>
      </c>
    </row>
    <row r="14" spans="1:96" ht="10.5" customHeight="1" x14ac:dyDescent="0.15">
      <c r="A14" s="233"/>
      <c r="B14" s="234"/>
      <c r="C14" s="234"/>
      <c r="D14" s="234"/>
      <c r="E14" s="234"/>
      <c r="F14" s="234"/>
      <c r="G14" s="234"/>
      <c r="H14" s="234"/>
      <c r="I14" s="234"/>
      <c r="J14" s="234"/>
      <c r="K14" s="234"/>
      <c r="L14" s="234"/>
      <c r="M14" s="234"/>
      <c r="N14" s="234"/>
      <c r="O14" s="234"/>
      <c r="P14" s="234"/>
      <c r="Q14" s="234"/>
      <c r="R14" s="234"/>
      <c r="S14" s="235"/>
      <c r="T14" s="98"/>
      <c r="U14" s="262"/>
      <c r="V14" s="263"/>
      <c r="W14" s="86"/>
      <c r="X14" s="98"/>
      <c r="Y14" s="98"/>
      <c r="Z14" s="98"/>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2"/>
      <c r="BY14" s="154"/>
      <c r="CJ14" s="92"/>
      <c r="CP14" s="427"/>
      <c r="CQ14" s="422"/>
    </row>
    <row r="15" spans="1:96" ht="10.5" customHeight="1" x14ac:dyDescent="0.15">
      <c r="A15" s="233"/>
      <c r="B15" s="234"/>
      <c r="C15" s="234"/>
      <c r="D15" s="234"/>
      <c r="E15" s="234"/>
      <c r="F15" s="234"/>
      <c r="G15" s="234"/>
      <c r="H15" s="234"/>
      <c r="I15" s="234"/>
      <c r="J15" s="234"/>
      <c r="K15" s="234"/>
      <c r="L15" s="234"/>
      <c r="M15" s="234"/>
      <c r="N15" s="234"/>
      <c r="O15" s="234"/>
      <c r="P15" s="234"/>
      <c r="Q15" s="234"/>
      <c r="R15" s="234"/>
      <c r="S15" s="235"/>
      <c r="T15" s="98"/>
      <c r="U15" s="262"/>
      <c r="V15" s="263"/>
      <c r="W15" s="86"/>
      <c r="X15" s="98"/>
      <c r="Y15" s="98"/>
      <c r="Z15" s="98"/>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2"/>
      <c r="BY15" s="154"/>
      <c r="CJ15" s="92"/>
      <c r="CP15" s="428" t="s">
        <v>30</v>
      </c>
      <c r="CQ15" s="422" t="str">
        <f>VLOOKUP($CQ$5,作成用リスト!$A$3:$AX$3,32,FALSE)</f>
        <v>03-5226-3505</v>
      </c>
      <c r="CR15" s="431" t="str">
        <f>DBCS(CQ15)</f>
        <v>０３－５２２６－３５０５</v>
      </c>
    </row>
    <row r="16" spans="1:96" ht="10.5" customHeight="1" x14ac:dyDescent="0.15">
      <c r="A16" s="233"/>
      <c r="B16" s="234"/>
      <c r="C16" s="234"/>
      <c r="D16" s="234"/>
      <c r="E16" s="234"/>
      <c r="F16" s="234"/>
      <c r="G16" s="234"/>
      <c r="H16" s="234"/>
      <c r="I16" s="234"/>
      <c r="J16" s="234"/>
      <c r="K16" s="234"/>
      <c r="L16" s="234"/>
      <c r="M16" s="234"/>
      <c r="N16" s="234"/>
      <c r="O16" s="234"/>
      <c r="P16" s="234"/>
      <c r="Q16" s="234"/>
      <c r="R16" s="234"/>
      <c r="S16" s="235"/>
      <c r="T16" s="98"/>
      <c r="U16" s="262"/>
      <c r="V16" s="263"/>
      <c r="W16" s="86"/>
      <c r="X16" s="98"/>
      <c r="Y16" s="98"/>
      <c r="Z16" s="98"/>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2"/>
      <c r="BY16" s="154"/>
      <c r="CJ16" s="92"/>
      <c r="CP16" s="428"/>
      <c r="CQ16" s="422"/>
      <c r="CR16" s="431"/>
    </row>
    <row r="17" spans="1:88" ht="10.5" customHeight="1" x14ac:dyDescent="0.15">
      <c r="A17" s="233"/>
      <c r="B17" s="234"/>
      <c r="C17" s="234"/>
      <c r="D17" s="234"/>
      <c r="E17" s="234"/>
      <c r="F17" s="234"/>
      <c r="G17" s="234"/>
      <c r="H17" s="234"/>
      <c r="I17" s="234"/>
      <c r="J17" s="234"/>
      <c r="K17" s="234"/>
      <c r="L17" s="234"/>
      <c r="M17" s="234"/>
      <c r="N17" s="234"/>
      <c r="O17" s="234"/>
      <c r="P17" s="234"/>
      <c r="Q17" s="234"/>
      <c r="R17" s="234"/>
      <c r="S17" s="235"/>
      <c r="T17" s="98"/>
      <c r="U17" s="262"/>
      <c r="V17" s="263"/>
      <c r="W17" s="86"/>
      <c r="X17" s="98"/>
      <c r="Y17" s="98"/>
      <c r="Z17" s="98"/>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2"/>
      <c r="BY17" s="154"/>
      <c r="CJ17" s="92"/>
    </row>
    <row r="18" spans="1:88" ht="10.5" customHeight="1" x14ac:dyDescent="0.15">
      <c r="A18" s="233"/>
      <c r="B18" s="234"/>
      <c r="C18" s="234"/>
      <c r="D18" s="234"/>
      <c r="E18" s="234"/>
      <c r="F18" s="234"/>
      <c r="G18" s="234"/>
      <c r="H18" s="234"/>
      <c r="I18" s="234"/>
      <c r="J18" s="234"/>
      <c r="K18" s="234"/>
      <c r="L18" s="234"/>
      <c r="M18" s="234"/>
      <c r="N18" s="234"/>
      <c r="O18" s="234"/>
      <c r="P18" s="234"/>
      <c r="Q18" s="234"/>
      <c r="R18" s="234"/>
      <c r="S18" s="235"/>
      <c r="T18" s="98"/>
      <c r="U18" s="262"/>
      <c r="V18" s="263"/>
      <c r="W18" s="86"/>
      <c r="X18" s="98"/>
      <c r="Y18" s="98"/>
      <c r="Z18" s="98"/>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2"/>
      <c r="BY18" s="154"/>
      <c r="CJ18" s="92"/>
    </row>
    <row r="19" spans="1:88" ht="10.5" customHeight="1" thickBot="1" x14ac:dyDescent="0.2">
      <c r="A19" s="236"/>
      <c r="B19" s="237"/>
      <c r="C19" s="237"/>
      <c r="D19" s="237"/>
      <c r="E19" s="237"/>
      <c r="F19" s="237"/>
      <c r="G19" s="237"/>
      <c r="H19" s="237"/>
      <c r="I19" s="237"/>
      <c r="J19" s="237"/>
      <c r="K19" s="237"/>
      <c r="L19" s="237"/>
      <c r="M19" s="237"/>
      <c r="N19" s="237"/>
      <c r="O19" s="237"/>
      <c r="P19" s="237"/>
      <c r="Q19" s="237"/>
      <c r="R19" s="237"/>
      <c r="S19" s="238"/>
      <c r="T19" s="98"/>
      <c r="U19" s="262"/>
      <c r="V19" s="263"/>
      <c r="W19" s="86"/>
      <c r="X19" s="98"/>
      <c r="Y19" s="98"/>
      <c r="Z19" s="98"/>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4"/>
      <c r="BY19" s="154"/>
      <c r="CJ19" s="92"/>
    </row>
    <row r="20" spans="1:88" ht="10.5" customHeight="1" x14ac:dyDescent="0.15">
      <c r="A20" s="266" t="str">
        <f>IF(CQ11="","","②"&amp;CQ11)</f>
        <v/>
      </c>
      <c r="B20" s="267"/>
      <c r="C20" s="267"/>
      <c r="D20" s="267"/>
      <c r="E20" s="267"/>
      <c r="F20" s="267"/>
      <c r="G20" s="267"/>
      <c r="H20" s="267"/>
      <c r="I20" s="267"/>
      <c r="J20" s="267"/>
      <c r="K20" s="267"/>
      <c r="L20" s="267"/>
      <c r="M20" s="267"/>
      <c r="N20" s="267"/>
      <c r="O20" s="153"/>
      <c r="P20" s="153"/>
      <c r="Q20" s="153"/>
      <c r="R20" s="153"/>
      <c r="S20" s="103"/>
      <c r="U20" s="262"/>
      <c r="V20" s="263"/>
      <c r="W20" s="270" t="s">
        <v>8</v>
      </c>
      <c r="X20" s="271"/>
      <c r="Y20" s="271"/>
      <c r="Z20" s="271"/>
      <c r="AA20" s="104"/>
      <c r="AB20" s="282"/>
      <c r="AC20" s="282"/>
      <c r="AD20" s="282"/>
      <c r="AE20" s="282"/>
      <c r="AF20" s="282"/>
      <c r="AG20" s="282"/>
      <c r="AH20" s="282"/>
      <c r="AI20" s="282"/>
      <c r="AJ20" s="282"/>
      <c r="AK20" s="271" t="s">
        <v>9</v>
      </c>
      <c r="AL20" s="271"/>
      <c r="AM20" s="104"/>
      <c r="AN20" s="282"/>
      <c r="AO20" s="282"/>
      <c r="AP20" s="282"/>
      <c r="AQ20" s="282"/>
      <c r="AR20" s="282"/>
      <c r="AS20" s="282"/>
      <c r="AT20" s="282"/>
      <c r="AU20" s="282"/>
      <c r="AV20" s="282"/>
      <c r="AW20" s="282"/>
      <c r="AX20" s="282"/>
      <c r="AY20" s="282"/>
      <c r="AZ20" s="271" t="s">
        <v>10</v>
      </c>
      <c r="BA20" s="271"/>
      <c r="BB20" s="104"/>
      <c r="BC20" s="282"/>
      <c r="BD20" s="282"/>
      <c r="BE20" s="282"/>
      <c r="BF20" s="282"/>
      <c r="BG20" s="282"/>
      <c r="BH20" s="282"/>
      <c r="BI20" s="282"/>
      <c r="BJ20" s="282"/>
      <c r="BK20" s="282"/>
      <c r="BL20" s="282"/>
      <c r="BM20" s="282"/>
      <c r="BN20" s="282"/>
      <c r="BO20" s="282"/>
      <c r="BP20" s="282"/>
      <c r="BQ20" s="104"/>
      <c r="BR20" s="104"/>
      <c r="BS20" s="104"/>
      <c r="BT20" s="104"/>
      <c r="BU20" s="104"/>
      <c r="BV20" s="105"/>
      <c r="BY20" s="274"/>
      <c r="BZ20" s="275"/>
      <c r="CA20" s="275"/>
      <c r="CB20" s="275"/>
      <c r="CC20" s="275"/>
      <c r="CD20" s="275"/>
      <c r="CE20" s="275"/>
      <c r="CF20" s="275"/>
      <c r="CG20" s="275"/>
      <c r="CH20" s="275"/>
      <c r="CI20" s="275"/>
      <c r="CJ20" s="276"/>
    </row>
    <row r="21" spans="1:88" ht="10.5" customHeight="1" x14ac:dyDescent="0.15">
      <c r="A21" s="268"/>
      <c r="B21" s="269"/>
      <c r="C21" s="269"/>
      <c r="D21" s="269"/>
      <c r="E21" s="269"/>
      <c r="F21" s="269"/>
      <c r="G21" s="269"/>
      <c r="H21" s="269"/>
      <c r="I21" s="269"/>
      <c r="J21" s="269"/>
      <c r="K21" s="269"/>
      <c r="L21" s="269"/>
      <c r="M21" s="269"/>
      <c r="N21" s="269"/>
      <c r="S21" s="92"/>
      <c r="U21" s="262"/>
      <c r="V21" s="263"/>
      <c r="W21" s="272"/>
      <c r="X21" s="273"/>
      <c r="Y21" s="273"/>
      <c r="Z21" s="273"/>
      <c r="AA21" s="106"/>
      <c r="AB21" s="445"/>
      <c r="AC21" s="445"/>
      <c r="AD21" s="445"/>
      <c r="AE21" s="445"/>
      <c r="AF21" s="445"/>
      <c r="AG21" s="445"/>
      <c r="AH21" s="445"/>
      <c r="AI21" s="445"/>
      <c r="AJ21" s="445"/>
      <c r="AK21" s="273"/>
      <c r="AL21" s="273"/>
      <c r="AM21" s="106"/>
      <c r="AN21" s="445"/>
      <c r="AO21" s="445"/>
      <c r="AP21" s="445"/>
      <c r="AQ21" s="445"/>
      <c r="AR21" s="445"/>
      <c r="AS21" s="445"/>
      <c r="AT21" s="445"/>
      <c r="AU21" s="445"/>
      <c r="AV21" s="445"/>
      <c r="AW21" s="445"/>
      <c r="AX21" s="445"/>
      <c r="AY21" s="445"/>
      <c r="AZ21" s="273"/>
      <c r="BA21" s="273"/>
      <c r="BB21" s="106"/>
      <c r="BC21" s="445"/>
      <c r="BD21" s="445"/>
      <c r="BE21" s="445"/>
      <c r="BF21" s="445"/>
      <c r="BG21" s="445"/>
      <c r="BH21" s="445"/>
      <c r="BI21" s="445"/>
      <c r="BJ21" s="445"/>
      <c r="BK21" s="445"/>
      <c r="BL21" s="445"/>
      <c r="BM21" s="445"/>
      <c r="BN21" s="445"/>
      <c r="BO21" s="445"/>
      <c r="BP21" s="445"/>
      <c r="BQ21" s="106"/>
      <c r="BR21" s="106"/>
      <c r="BS21" s="106"/>
      <c r="BT21" s="106"/>
      <c r="BU21" s="106"/>
      <c r="BV21" s="108"/>
      <c r="BY21" s="277"/>
      <c r="BZ21" s="278"/>
      <c r="CA21" s="278"/>
      <c r="CB21" s="278"/>
      <c r="CC21" s="278"/>
      <c r="CD21" s="278"/>
      <c r="CE21" s="278"/>
      <c r="CF21" s="278"/>
      <c r="CG21" s="278"/>
      <c r="CH21" s="278"/>
      <c r="CI21" s="278"/>
      <c r="CJ21" s="279"/>
    </row>
    <row r="22" spans="1:88" ht="10.5" customHeight="1" x14ac:dyDescent="0.15">
      <c r="A22" s="154"/>
      <c r="B22" s="109"/>
      <c r="S22" s="92"/>
      <c r="U22" s="262"/>
      <c r="V22" s="263"/>
      <c r="W22" s="200"/>
      <c r="X22" s="200"/>
      <c r="Y22" s="200"/>
      <c r="Z22" s="200"/>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282" t="s">
        <v>11</v>
      </c>
      <c r="BS22" s="282"/>
      <c r="BT22" s="282"/>
      <c r="BU22" s="282"/>
      <c r="BV22" s="283"/>
      <c r="BY22" s="288" t="str">
        <f>CQ7</f>
        <v>05-6626</v>
      </c>
      <c r="BZ22" s="289"/>
      <c r="CA22" s="289"/>
      <c r="CB22" s="289"/>
      <c r="CC22" s="289"/>
      <c r="CD22" s="289"/>
      <c r="CE22" s="289"/>
      <c r="CF22" s="289"/>
      <c r="CG22" s="289"/>
      <c r="CH22" s="289"/>
      <c r="CI22" s="289"/>
      <c r="CJ22" s="290"/>
    </row>
    <row r="23" spans="1:88" ht="10.5" customHeight="1" x14ac:dyDescent="0.15">
      <c r="A23" s="266" t="str">
        <f>IF(CQ13="","","③"&amp;CQ13)</f>
        <v/>
      </c>
      <c r="B23" s="267"/>
      <c r="C23" s="267"/>
      <c r="D23" s="267"/>
      <c r="E23" s="267"/>
      <c r="F23" s="267"/>
      <c r="G23" s="267"/>
      <c r="H23" s="267"/>
      <c r="I23" s="267"/>
      <c r="J23" s="267"/>
      <c r="K23" s="267"/>
      <c r="L23" s="267"/>
      <c r="M23" s="267"/>
      <c r="N23" s="267"/>
      <c r="O23" s="267"/>
      <c r="P23" s="267"/>
      <c r="Q23" s="153"/>
      <c r="R23" s="153"/>
      <c r="S23" s="103"/>
      <c r="U23" s="262"/>
      <c r="V23" s="263"/>
      <c r="W23" s="200"/>
      <c r="X23" s="200"/>
      <c r="Y23" s="200"/>
      <c r="Z23" s="200"/>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284"/>
      <c r="BS23" s="284"/>
      <c r="BT23" s="284"/>
      <c r="BU23" s="284"/>
      <c r="BV23" s="285"/>
      <c r="BY23" s="288"/>
      <c r="BZ23" s="289"/>
      <c r="CA23" s="289"/>
      <c r="CB23" s="289"/>
      <c r="CC23" s="289"/>
      <c r="CD23" s="289"/>
      <c r="CE23" s="289"/>
      <c r="CF23" s="289"/>
      <c r="CG23" s="289"/>
      <c r="CH23" s="289"/>
      <c r="CI23" s="289"/>
      <c r="CJ23" s="290"/>
    </row>
    <row r="24" spans="1:88" ht="10.5" customHeight="1" x14ac:dyDescent="0.15">
      <c r="A24" s="268"/>
      <c r="B24" s="269"/>
      <c r="C24" s="269"/>
      <c r="D24" s="269"/>
      <c r="E24" s="269"/>
      <c r="F24" s="269"/>
      <c r="G24" s="269"/>
      <c r="H24" s="269"/>
      <c r="I24" s="269"/>
      <c r="J24" s="269"/>
      <c r="K24" s="269"/>
      <c r="L24" s="269"/>
      <c r="M24" s="269"/>
      <c r="N24" s="269"/>
      <c r="O24" s="269"/>
      <c r="P24" s="269"/>
      <c r="S24" s="92"/>
      <c r="U24" s="262"/>
      <c r="V24" s="263"/>
      <c r="W24" s="200"/>
      <c r="X24" s="200"/>
      <c r="Y24" s="200"/>
      <c r="Z24" s="200"/>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284"/>
      <c r="BS24" s="284"/>
      <c r="BT24" s="284"/>
      <c r="BU24" s="284"/>
      <c r="BV24" s="285"/>
      <c r="BY24" s="288"/>
      <c r="BZ24" s="289"/>
      <c r="CA24" s="289"/>
      <c r="CB24" s="289"/>
      <c r="CC24" s="289"/>
      <c r="CD24" s="289"/>
      <c r="CE24" s="289"/>
      <c r="CF24" s="289"/>
      <c r="CG24" s="289"/>
      <c r="CH24" s="289"/>
      <c r="CI24" s="289"/>
      <c r="CJ24" s="290"/>
    </row>
    <row r="25" spans="1:88" ht="10.5" customHeight="1" thickBot="1" x14ac:dyDescent="0.2">
      <c r="A25" s="110"/>
      <c r="B25" s="111"/>
      <c r="C25" s="112"/>
      <c r="D25" s="112"/>
      <c r="E25" s="112"/>
      <c r="F25" s="112"/>
      <c r="G25" s="112"/>
      <c r="H25" s="112"/>
      <c r="I25" s="112"/>
      <c r="J25" s="112"/>
      <c r="K25" s="112"/>
      <c r="L25" s="112"/>
      <c r="M25" s="112"/>
      <c r="N25" s="112"/>
      <c r="O25" s="112"/>
      <c r="P25" s="112"/>
      <c r="Q25" s="112"/>
      <c r="R25" s="112"/>
      <c r="S25" s="113"/>
      <c r="T25" s="93"/>
      <c r="U25" s="264"/>
      <c r="V25" s="265"/>
      <c r="W25" s="112"/>
      <c r="X25" s="114"/>
      <c r="Y25" s="114"/>
      <c r="Z25" s="114"/>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286"/>
      <c r="BS25" s="286"/>
      <c r="BT25" s="286"/>
      <c r="BU25" s="286"/>
      <c r="BV25" s="287"/>
      <c r="BY25" s="291"/>
      <c r="BZ25" s="292"/>
      <c r="CA25" s="292"/>
      <c r="CB25" s="292"/>
      <c r="CC25" s="292"/>
      <c r="CD25" s="292"/>
      <c r="CE25" s="292"/>
      <c r="CF25" s="292"/>
      <c r="CG25" s="292"/>
      <c r="CH25" s="292"/>
      <c r="CI25" s="292"/>
      <c r="CJ25" s="293"/>
    </row>
    <row r="26" spans="1:88" ht="12.95" customHeight="1" x14ac:dyDescent="0.15">
      <c r="A26" s="294" t="s">
        <v>146</v>
      </c>
      <c r="B26" s="295"/>
      <c r="C26" s="295"/>
      <c r="D26" s="295"/>
      <c r="E26" s="295"/>
      <c r="F26" s="295"/>
      <c r="G26" s="295"/>
      <c r="H26" s="295"/>
      <c r="I26" s="295"/>
      <c r="J26" s="295"/>
      <c r="K26" s="295"/>
      <c r="L26" s="295"/>
      <c r="M26" s="295"/>
      <c r="N26" s="295"/>
      <c r="O26" s="295"/>
      <c r="P26" s="295"/>
      <c r="Q26" s="295"/>
      <c r="R26" s="295"/>
      <c r="S26" s="296"/>
      <c r="T26" s="429" t="s">
        <v>108</v>
      </c>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0"/>
      <c r="BV26" s="430"/>
      <c r="BW26" s="430"/>
      <c r="BX26" s="430"/>
      <c r="BY26" s="430"/>
      <c r="BZ26" s="430"/>
      <c r="CA26" s="430"/>
      <c r="CB26" s="430"/>
      <c r="CC26" s="430"/>
      <c r="CD26" s="430"/>
      <c r="CE26" s="430"/>
      <c r="CF26" s="430"/>
      <c r="CG26" s="430"/>
      <c r="CH26" s="430"/>
      <c r="CI26" s="430"/>
      <c r="CJ26" s="430"/>
    </row>
    <row r="27" spans="1:88" ht="12.95" customHeight="1" x14ac:dyDescent="0.15">
      <c r="A27" s="297"/>
      <c r="B27" s="298"/>
      <c r="C27" s="298"/>
      <c r="D27" s="298"/>
      <c r="E27" s="298"/>
      <c r="F27" s="298"/>
      <c r="G27" s="298"/>
      <c r="H27" s="298"/>
      <c r="I27" s="298"/>
      <c r="J27" s="298"/>
      <c r="K27" s="298"/>
      <c r="L27" s="298"/>
      <c r="M27" s="298"/>
      <c r="N27" s="298"/>
      <c r="O27" s="298"/>
      <c r="P27" s="298"/>
      <c r="Q27" s="298"/>
      <c r="R27" s="298"/>
      <c r="S27" s="299"/>
      <c r="T27" s="429"/>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30"/>
      <c r="CG27" s="430"/>
      <c r="CH27" s="430"/>
      <c r="CI27" s="430"/>
      <c r="CJ27" s="430"/>
    </row>
    <row r="28" spans="1:88" ht="12.95" customHeight="1" thickBot="1" x14ac:dyDescent="0.2">
      <c r="A28" s="302" t="s">
        <v>112</v>
      </c>
      <c r="B28" s="303"/>
      <c r="C28" s="303"/>
      <c r="D28" s="303"/>
      <c r="E28" s="303"/>
      <c r="F28" s="303"/>
      <c r="G28" s="303"/>
      <c r="H28" s="303"/>
      <c r="I28" s="303"/>
      <c r="J28" s="303"/>
      <c r="K28" s="303"/>
      <c r="L28" s="303"/>
      <c r="M28" s="303"/>
      <c r="N28" s="303"/>
      <c r="O28" s="303"/>
      <c r="P28" s="303"/>
      <c r="Q28" s="303"/>
      <c r="R28" s="303"/>
      <c r="S28" s="304"/>
      <c r="T28" s="429"/>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row>
    <row r="29" spans="1:88" ht="10.5" customHeight="1" thickTop="1" x14ac:dyDescent="0.15">
      <c r="A29" s="305" t="str">
        <f>'申込書（通常) '!A29:H30</f>
        <v/>
      </c>
      <c r="B29" s="306"/>
      <c r="C29" s="306"/>
      <c r="D29" s="306"/>
      <c r="E29" s="306"/>
      <c r="F29" s="306"/>
      <c r="G29" s="306"/>
      <c r="H29" s="306"/>
      <c r="I29" s="306"/>
      <c r="J29" s="306"/>
      <c r="K29" s="306"/>
      <c r="L29" s="306"/>
      <c r="M29" s="306"/>
      <c r="N29" s="306"/>
      <c r="O29" s="306"/>
      <c r="P29" s="306"/>
      <c r="Q29" s="306"/>
      <c r="R29" s="306"/>
      <c r="S29" s="309"/>
      <c r="T29" s="115"/>
      <c r="U29" s="332" t="s">
        <v>139</v>
      </c>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26" t="s">
        <v>120</v>
      </c>
      <c r="AZ29" s="327"/>
      <c r="BA29" s="327"/>
      <c r="BB29" s="327"/>
      <c r="BC29" s="327"/>
      <c r="BD29" s="327"/>
      <c r="BE29" s="449" t="s">
        <v>169</v>
      </c>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50"/>
    </row>
    <row r="30" spans="1:88" ht="10.5" customHeight="1" x14ac:dyDescent="0.15">
      <c r="A30" s="307"/>
      <c r="B30" s="308"/>
      <c r="C30" s="308"/>
      <c r="D30" s="308"/>
      <c r="E30" s="308"/>
      <c r="F30" s="308"/>
      <c r="G30" s="308"/>
      <c r="H30" s="308"/>
      <c r="I30" s="308"/>
      <c r="J30" s="308"/>
      <c r="K30" s="308"/>
      <c r="L30" s="308"/>
      <c r="M30" s="308"/>
      <c r="N30" s="308"/>
      <c r="O30" s="308"/>
      <c r="P30" s="308"/>
      <c r="Q30" s="308"/>
      <c r="R30" s="308"/>
      <c r="S30" s="310"/>
      <c r="T30" s="115"/>
      <c r="U30" s="334"/>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28"/>
      <c r="AZ30" s="329"/>
      <c r="BA30" s="329"/>
      <c r="BB30" s="329"/>
      <c r="BC30" s="329"/>
      <c r="BD30" s="329"/>
      <c r="BE30" s="457"/>
      <c r="BF30" s="457"/>
      <c r="BG30" s="457"/>
      <c r="BH30" s="457"/>
      <c r="BI30" s="457"/>
      <c r="BJ30" s="457"/>
      <c r="BK30" s="457"/>
      <c r="BL30" s="329" t="s">
        <v>168</v>
      </c>
      <c r="BM30" s="329"/>
      <c r="BN30" s="455"/>
      <c r="BO30" s="455"/>
      <c r="BP30" s="455"/>
      <c r="BQ30" s="455"/>
      <c r="BR30" s="455"/>
      <c r="BS30" s="455"/>
      <c r="BT30" s="455"/>
      <c r="BU30" s="329" t="s">
        <v>170</v>
      </c>
      <c r="BV30" s="329"/>
      <c r="BW30" s="456"/>
      <c r="BX30" s="456"/>
      <c r="BY30" s="456"/>
      <c r="BZ30" s="456"/>
      <c r="CA30" s="456"/>
      <c r="CB30" s="456"/>
      <c r="CC30" s="456"/>
      <c r="CD30" s="456"/>
      <c r="CE30" s="456"/>
      <c r="CF30" s="456"/>
      <c r="CG30" s="456"/>
      <c r="CH30" s="451"/>
      <c r="CI30" s="451"/>
      <c r="CJ30" s="452"/>
    </row>
    <row r="31" spans="1:88" ht="10.5" customHeight="1" x14ac:dyDescent="0.15">
      <c r="A31" s="432" t="str">
        <f>'申込書（通常) '!A31:H32</f>
        <v>１２月 ・上旬</v>
      </c>
      <c r="B31" s="315"/>
      <c r="C31" s="315"/>
      <c r="D31" s="315"/>
      <c r="E31" s="315"/>
      <c r="F31" s="315"/>
      <c r="G31" s="315"/>
      <c r="H31" s="315"/>
      <c r="I31" s="315" t="s">
        <v>41</v>
      </c>
      <c r="J31" s="315"/>
      <c r="K31" s="315"/>
      <c r="L31" s="315"/>
      <c r="M31" s="315"/>
      <c r="N31" s="315"/>
      <c r="O31" s="316" t="s">
        <v>113</v>
      </c>
      <c r="P31" s="316"/>
      <c r="Q31" s="316"/>
      <c r="R31" s="316"/>
      <c r="S31" s="317"/>
      <c r="T31" s="115"/>
      <c r="U31" s="336" t="s">
        <v>141</v>
      </c>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28"/>
      <c r="AZ31" s="329"/>
      <c r="BA31" s="329"/>
      <c r="BB31" s="329"/>
      <c r="BC31" s="329"/>
      <c r="BD31" s="329"/>
      <c r="BE31" s="457"/>
      <c r="BF31" s="457"/>
      <c r="BG31" s="457"/>
      <c r="BH31" s="457"/>
      <c r="BI31" s="457"/>
      <c r="BJ31" s="457"/>
      <c r="BK31" s="457"/>
      <c r="BL31" s="329"/>
      <c r="BM31" s="329"/>
      <c r="BN31" s="455"/>
      <c r="BO31" s="455"/>
      <c r="BP31" s="455"/>
      <c r="BQ31" s="455"/>
      <c r="BR31" s="455"/>
      <c r="BS31" s="455"/>
      <c r="BT31" s="455"/>
      <c r="BU31" s="329"/>
      <c r="BV31" s="329"/>
      <c r="BW31" s="456"/>
      <c r="BX31" s="456"/>
      <c r="BY31" s="456"/>
      <c r="BZ31" s="456"/>
      <c r="CA31" s="456"/>
      <c r="CB31" s="456"/>
      <c r="CC31" s="456"/>
      <c r="CD31" s="456"/>
      <c r="CE31" s="456"/>
      <c r="CF31" s="456"/>
      <c r="CG31" s="456"/>
      <c r="CH31" s="451"/>
      <c r="CI31" s="451"/>
      <c r="CJ31" s="452"/>
    </row>
    <row r="32" spans="1:88" ht="10.5" customHeight="1" thickBot="1" x14ac:dyDescent="0.2">
      <c r="A32" s="313"/>
      <c r="B32" s="314"/>
      <c r="C32" s="314"/>
      <c r="D32" s="314"/>
      <c r="E32" s="314"/>
      <c r="F32" s="314"/>
      <c r="G32" s="314"/>
      <c r="H32" s="314"/>
      <c r="I32" s="314"/>
      <c r="J32" s="314"/>
      <c r="K32" s="314"/>
      <c r="L32" s="314"/>
      <c r="M32" s="314"/>
      <c r="N32" s="314"/>
      <c r="O32" s="318"/>
      <c r="P32" s="318"/>
      <c r="Q32" s="318"/>
      <c r="R32" s="318"/>
      <c r="S32" s="319"/>
      <c r="T32" s="115"/>
      <c r="U32" s="338"/>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0"/>
      <c r="AZ32" s="331"/>
      <c r="BA32" s="331"/>
      <c r="BB32" s="331"/>
      <c r="BC32" s="331"/>
      <c r="BD32" s="331"/>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4"/>
    </row>
    <row r="33" spans="1:97" ht="10.5" customHeight="1" thickBot="1" x14ac:dyDescent="0.2">
      <c r="B33" s="109"/>
      <c r="C33" s="93"/>
      <c r="D33" s="93"/>
      <c r="E33" s="93"/>
      <c r="F33" s="93"/>
      <c r="G33" s="93"/>
      <c r="H33" s="93"/>
      <c r="I33" s="93"/>
      <c r="J33" s="93"/>
      <c r="K33" s="93"/>
      <c r="L33" s="93"/>
      <c r="M33" s="93"/>
      <c r="N33" s="93"/>
      <c r="O33" s="93"/>
      <c r="P33" s="93"/>
      <c r="Q33" s="93"/>
      <c r="R33" s="93"/>
      <c r="S33" s="93"/>
      <c r="T33" s="93"/>
      <c r="U33" s="86"/>
      <c r="V33" s="86"/>
      <c r="W33" s="93"/>
      <c r="AG33" s="116"/>
      <c r="AH33" s="116"/>
      <c r="AI33" s="116"/>
      <c r="AJ33" s="116"/>
      <c r="AK33" s="116"/>
      <c r="AL33" s="116"/>
      <c r="AM33" s="117"/>
      <c r="AN33" s="117"/>
      <c r="AO33" s="117"/>
      <c r="BR33" s="152"/>
      <c r="BS33" s="152"/>
      <c r="BT33" s="152"/>
      <c r="BU33" s="152"/>
      <c r="BV33" s="152"/>
      <c r="BY33" s="156"/>
      <c r="BZ33" s="156"/>
      <c r="CA33" s="156"/>
      <c r="CB33" s="156"/>
      <c r="CC33" s="156"/>
      <c r="CD33" s="156"/>
      <c r="CE33" s="156"/>
      <c r="CF33" s="156"/>
      <c r="CG33" s="156"/>
      <c r="CH33" s="156"/>
      <c r="CI33" s="156"/>
      <c r="CJ33" s="156"/>
    </row>
    <row r="34" spans="1:97" ht="10.5" customHeight="1" x14ac:dyDescent="0.15">
      <c r="A34" s="260" t="s">
        <v>12</v>
      </c>
      <c r="B34" s="261"/>
      <c r="C34" s="79"/>
      <c r="D34" s="80"/>
      <c r="E34" s="80"/>
      <c r="F34" s="80"/>
      <c r="G34" s="80"/>
      <c r="H34" s="80"/>
      <c r="I34" s="80"/>
      <c r="J34" s="80"/>
      <c r="K34" s="80"/>
      <c r="L34" s="80"/>
      <c r="M34" s="80"/>
      <c r="N34" s="80"/>
      <c r="O34" s="80"/>
      <c r="P34" s="80"/>
      <c r="Q34" s="80"/>
      <c r="R34" s="81"/>
      <c r="S34" s="81"/>
      <c r="T34" s="81"/>
      <c r="U34" s="82"/>
      <c r="V34" s="82"/>
      <c r="W34" s="82"/>
      <c r="X34" s="82"/>
      <c r="Y34" s="82"/>
      <c r="Z34" s="82"/>
      <c r="AA34" s="81"/>
      <c r="AB34" s="81"/>
      <c r="AC34" s="83"/>
      <c r="AD34" s="83"/>
      <c r="AE34" s="83"/>
      <c r="AF34" s="83"/>
      <c r="AG34" s="83"/>
      <c r="AH34" s="83"/>
      <c r="AI34" s="83"/>
      <c r="AJ34" s="83"/>
      <c r="AK34" s="83"/>
      <c r="AL34" s="83"/>
      <c r="AM34" s="83"/>
      <c r="AN34" s="83"/>
      <c r="AO34" s="83"/>
      <c r="AP34" s="83"/>
      <c r="AQ34" s="83"/>
      <c r="AR34" s="83"/>
      <c r="AS34" s="81"/>
      <c r="AT34" s="81"/>
      <c r="AU34" s="81"/>
      <c r="AV34" s="81"/>
      <c r="AW34" s="81"/>
      <c r="AX34" s="81"/>
      <c r="AY34" s="81"/>
      <c r="AZ34" s="81"/>
      <c r="BA34" s="81"/>
      <c r="BB34" s="81"/>
      <c r="BC34" s="81"/>
      <c r="BD34" s="81"/>
      <c r="BE34" s="81"/>
      <c r="BF34" s="81"/>
      <c r="BG34" s="84"/>
      <c r="BH34" s="60"/>
      <c r="BI34" s="340" t="s">
        <v>32</v>
      </c>
      <c r="BJ34" s="341"/>
      <c r="BK34" s="341"/>
      <c r="BL34" s="341"/>
      <c r="BM34" s="341"/>
      <c r="BN34" s="341"/>
      <c r="BO34" s="341"/>
      <c r="BP34" s="341"/>
      <c r="BQ34" s="341"/>
      <c r="BR34" s="341"/>
      <c r="BS34" s="341"/>
      <c r="BT34" s="342"/>
      <c r="BU34" s="346" t="s">
        <v>25</v>
      </c>
      <c r="BV34" s="341"/>
      <c r="BW34" s="341"/>
      <c r="BX34" s="341"/>
      <c r="BY34" s="341"/>
      <c r="BZ34" s="341"/>
      <c r="CA34" s="347"/>
      <c r="CB34" s="151"/>
      <c r="CC34" s="121"/>
      <c r="CD34" s="121"/>
      <c r="CE34" s="121"/>
      <c r="CF34" s="121"/>
      <c r="CG34" s="121"/>
      <c r="CH34" s="121"/>
      <c r="CI34" s="121"/>
      <c r="CJ34" s="121"/>
    </row>
    <row r="35" spans="1:97" ht="10.5" customHeight="1" x14ac:dyDescent="0.15">
      <c r="A35" s="262"/>
      <c r="B35" s="263"/>
      <c r="C35" s="86"/>
      <c r="D35" s="226" t="s">
        <v>6</v>
      </c>
      <c r="E35" s="226"/>
      <c r="F35" s="87"/>
      <c r="G35" s="436"/>
      <c r="H35" s="437"/>
      <c r="I35" s="436"/>
      <c r="J35" s="437"/>
      <c r="K35" s="436"/>
      <c r="L35" s="437"/>
      <c r="M35" s="227" t="s">
        <v>7</v>
      </c>
      <c r="N35" s="228"/>
      <c r="O35" s="436"/>
      <c r="P35" s="437"/>
      <c r="Q35" s="436"/>
      <c r="R35" s="437"/>
      <c r="S35" s="436"/>
      <c r="T35" s="437"/>
      <c r="U35" s="436"/>
      <c r="V35" s="437"/>
      <c r="W35" s="90"/>
      <c r="X35" s="90"/>
      <c r="Y35" s="90"/>
      <c r="Z35" s="90"/>
      <c r="AA35" s="200"/>
      <c r="AB35" s="200"/>
      <c r="AC35" s="91"/>
      <c r="AD35" s="91"/>
      <c r="AE35" s="91"/>
      <c r="AF35" s="91"/>
      <c r="AG35" s="91"/>
      <c r="AH35" s="91"/>
      <c r="AI35" s="91"/>
      <c r="AJ35" s="91"/>
      <c r="AK35" s="91"/>
      <c r="AL35" s="91"/>
      <c r="AM35" s="91"/>
      <c r="AN35" s="91"/>
      <c r="AO35" s="91"/>
      <c r="AP35" s="91"/>
      <c r="AQ35" s="91"/>
      <c r="AR35" s="91"/>
      <c r="AS35" s="200"/>
      <c r="AT35" s="200"/>
      <c r="AU35" s="200"/>
      <c r="AV35" s="200"/>
      <c r="AW35" s="200"/>
      <c r="AX35" s="200"/>
      <c r="AY35" s="200"/>
      <c r="AZ35" s="200"/>
      <c r="BA35" s="200"/>
      <c r="BB35" s="200"/>
      <c r="BC35" s="200"/>
      <c r="BD35" s="200"/>
      <c r="BE35" s="200"/>
      <c r="BF35" s="200"/>
      <c r="BG35" s="92"/>
      <c r="BH35" s="60"/>
      <c r="BI35" s="343"/>
      <c r="BJ35" s="344"/>
      <c r="BK35" s="344"/>
      <c r="BL35" s="344"/>
      <c r="BM35" s="344"/>
      <c r="BN35" s="344"/>
      <c r="BO35" s="344"/>
      <c r="BP35" s="344"/>
      <c r="BQ35" s="344"/>
      <c r="BR35" s="344"/>
      <c r="BS35" s="344"/>
      <c r="BT35" s="345"/>
      <c r="BU35" s="348"/>
      <c r="BV35" s="344"/>
      <c r="BW35" s="344"/>
      <c r="BX35" s="344"/>
      <c r="BY35" s="344"/>
      <c r="BZ35" s="344"/>
      <c r="CA35" s="349"/>
      <c r="CB35" s="60"/>
      <c r="CC35" s="121"/>
      <c r="CD35" s="121"/>
      <c r="CE35" s="121"/>
      <c r="CF35" s="121"/>
      <c r="CG35" s="121"/>
      <c r="CH35" s="121"/>
      <c r="CI35" s="121"/>
      <c r="CJ35" s="121"/>
    </row>
    <row r="36" spans="1:97" ht="10.5" customHeight="1" x14ac:dyDescent="0.15">
      <c r="A36" s="262"/>
      <c r="B36" s="263"/>
      <c r="C36" s="86"/>
      <c r="D36" s="226"/>
      <c r="E36" s="226"/>
      <c r="F36" s="87"/>
      <c r="G36" s="328"/>
      <c r="H36" s="438"/>
      <c r="I36" s="328"/>
      <c r="J36" s="438"/>
      <c r="K36" s="328"/>
      <c r="L36" s="438"/>
      <c r="M36" s="227"/>
      <c r="N36" s="228"/>
      <c r="O36" s="328"/>
      <c r="P36" s="438"/>
      <c r="Q36" s="328"/>
      <c r="R36" s="438"/>
      <c r="S36" s="328"/>
      <c r="T36" s="438"/>
      <c r="U36" s="328"/>
      <c r="V36" s="438"/>
      <c r="W36" s="90"/>
      <c r="X36" s="90"/>
      <c r="Y36" s="90"/>
      <c r="Z36" s="90"/>
      <c r="AA36" s="200"/>
      <c r="AB36" s="200"/>
      <c r="AC36" s="96"/>
      <c r="AD36" s="96"/>
      <c r="AE36" s="96"/>
      <c r="AF36" s="96"/>
      <c r="AG36" s="96"/>
      <c r="AH36" s="96"/>
      <c r="AI36" s="96"/>
      <c r="AJ36" s="96"/>
      <c r="AK36" s="96"/>
      <c r="AL36" s="96"/>
      <c r="AM36" s="96"/>
      <c r="AN36" s="96"/>
      <c r="AO36" s="96"/>
      <c r="AP36" s="96"/>
      <c r="AQ36" s="96"/>
      <c r="AR36" s="96"/>
      <c r="AS36" s="200"/>
      <c r="AT36" s="200"/>
      <c r="AU36" s="200"/>
      <c r="AV36" s="200"/>
      <c r="AW36" s="200"/>
      <c r="AX36" s="200"/>
      <c r="AY36" s="200"/>
      <c r="AZ36" s="200"/>
      <c r="BA36" s="200"/>
      <c r="BB36" s="200"/>
      <c r="BC36" s="200"/>
      <c r="BD36" s="200"/>
      <c r="BE36" s="200"/>
      <c r="BF36" s="200"/>
      <c r="BG36" s="92"/>
      <c r="BH36" s="60"/>
      <c r="BI36" s="459"/>
      <c r="BJ36" s="460"/>
      <c r="BK36" s="460"/>
      <c r="BL36" s="460"/>
      <c r="BM36" s="460"/>
      <c r="BN36" s="460"/>
      <c r="BO36" s="460"/>
      <c r="BP36" s="460"/>
      <c r="BQ36" s="460"/>
      <c r="BR36" s="460"/>
      <c r="BS36" s="460"/>
      <c r="BT36" s="461"/>
      <c r="BU36" s="462"/>
      <c r="BV36" s="463"/>
      <c r="BW36" s="463"/>
      <c r="BX36" s="463"/>
      <c r="BY36" s="463"/>
      <c r="BZ36" s="463"/>
      <c r="CA36" s="464"/>
      <c r="CB36" s="60"/>
      <c r="CC36" s="122"/>
      <c r="CD36" s="122"/>
      <c r="CE36" s="122"/>
      <c r="CF36" s="122"/>
      <c r="CG36" s="122"/>
      <c r="CH36" s="122"/>
      <c r="CI36" s="122"/>
      <c r="CJ36" s="122"/>
    </row>
    <row r="37" spans="1:97" ht="10.5" customHeight="1" x14ac:dyDescent="0.15">
      <c r="A37" s="262"/>
      <c r="B37" s="263"/>
      <c r="C37" s="86"/>
      <c r="D37" s="98"/>
      <c r="E37" s="98"/>
      <c r="F37" s="98"/>
      <c r="G37" s="439"/>
      <c r="H37" s="440"/>
      <c r="I37" s="439"/>
      <c r="J37" s="440"/>
      <c r="K37" s="439"/>
      <c r="L37" s="440"/>
      <c r="M37" s="227"/>
      <c r="N37" s="228"/>
      <c r="O37" s="439"/>
      <c r="P37" s="440"/>
      <c r="Q37" s="439"/>
      <c r="R37" s="440"/>
      <c r="S37" s="439"/>
      <c r="T37" s="440"/>
      <c r="U37" s="439"/>
      <c r="V37" s="440"/>
      <c r="W37" s="90"/>
      <c r="X37" s="90"/>
      <c r="Y37" s="90"/>
      <c r="Z37" s="90"/>
      <c r="AA37" s="200"/>
      <c r="AB37" s="200"/>
      <c r="AC37" s="96"/>
      <c r="AD37" s="96"/>
      <c r="AE37" s="96"/>
      <c r="AF37" s="96"/>
      <c r="AG37" s="96"/>
      <c r="AH37" s="96"/>
      <c r="AI37" s="96"/>
      <c r="AJ37" s="96"/>
      <c r="AK37" s="96"/>
      <c r="AL37" s="96"/>
      <c r="AM37" s="96"/>
      <c r="AN37" s="96"/>
      <c r="AO37" s="96"/>
      <c r="AP37" s="96"/>
      <c r="AQ37" s="96"/>
      <c r="AR37" s="96"/>
      <c r="AS37" s="200"/>
      <c r="AT37" s="200"/>
      <c r="AU37" s="200"/>
      <c r="AV37" s="200"/>
      <c r="AW37" s="200"/>
      <c r="AX37" s="200"/>
      <c r="AY37" s="200"/>
      <c r="AZ37" s="200"/>
      <c r="BA37" s="200"/>
      <c r="BB37" s="200"/>
      <c r="BC37" s="200"/>
      <c r="BD37" s="200"/>
      <c r="BE37" s="200"/>
      <c r="BF37" s="200"/>
      <c r="BG37" s="92"/>
      <c r="BH37" s="60"/>
      <c r="BI37" s="465"/>
      <c r="BJ37" s="466"/>
      <c r="BK37" s="466"/>
      <c r="BL37" s="466"/>
      <c r="BM37" s="466"/>
      <c r="BN37" s="466"/>
      <c r="BO37" s="466"/>
      <c r="BP37" s="466"/>
      <c r="BQ37" s="466"/>
      <c r="BR37" s="466"/>
      <c r="BS37" s="466"/>
      <c r="BT37" s="467"/>
      <c r="BU37" s="468"/>
      <c r="BV37" s="469"/>
      <c r="BW37" s="469"/>
      <c r="BX37" s="469"/>
      <c r="BY37" s="469"/>
      <c r="BZ37" s="469"/>
      <c r="CA37" s="470"/>
      <c r="CB37" s="60"/>
      <c r="CC37" s="122"/>
      <c r="CD37" s="122"/>
      <c r="CE37" s="122"/>
      <c r="CF37" s="122"/>
      <c r="CG37" s="122"/>
      <c r="CH37" s="122"/>
      <c r="CI37" s="122"/>
      <c r="CJ37" s="122"/>
      <c r="CR37" s="433"/>
      <c r="CS37" s="433"/>
    </row>
    <row r="38" spans="1:97" ht="10.5" customHeight="1" x14ac:dyDescent="0.15">
      <c r="A38" s="262"/>
      <c r="B38" s="263"/>
      <c r="C38" s="86"/>
      <c r="D38" s="98"/>
      <c r="E38" s="98"/>
      <c r="F38" s="9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200"/>
      <c r="BG38" s="92"/>
      <c r="BH38" s="60"/>
      <c r="BI38" s="465"/>
      <c r="BJ38" s="466"/>
      <c r="BK38" s="466"/>
      <c r="BL38" s="466"/>
      <c r="BM38" s="466"/>
      <c r="BN38" s="466"/>
      <c r="BO38" s="466"/>
      <c r="BP38" s="466"/>
      <c r="BQ38" s="466"/>
      <c r="BR38" s="466"/>
      <c r="BS38" s="466"/>
      <c r="BT38" s="467"/>
      <c r="BU38" s="468"/>
      <c r="BV38" s="469"/>
      <c r="BW38" s="469"/>
      <c r="BX38" s="469"/>
      <c r="BY38" s="469"/>
      <c r="BZ38" s="469"/>
      <c r="CA38" s="470"/>
      <c r="CB38" s="60"/>
      <c r="CC38" s="122"/>
      <c r="CD38" s="122"/>
      <c r="CE38" s="122"/>
      <c r="CF38" s="122"/>
      <c r="CG38" s="122"/>
      <c r="CH38" s="122"/>
      <c r="CI38" s="122"/>
      <c r="CJ38" s="122"/>
      <c r="CR38" s="433"/>
      <c r="CS38" s="433"/>
    </row>
    <row r="39" spans="1:97" ht="10.5" customHeight="1" x14ac:dyDescent="0.15">
      <c r="A39" s="262"/>
      <c r="B39" s="263"/>
      <c r="C39" s="86"/>
      <c r="D39" s="98"/>
      <c r="E39" s="98"/>
      <c r="F39" s="9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200"/>
      <c r="BG39" s="92"/>
      <c r="BH39" s="60"/>
      <c r="BI39" s="465"/>
      <c r="BJ39" s="466"/>
      <c r="BK39" s="466"/>
      <c r="BL39" s="466"/>
      <c r="BM39" s="466"/>
      <c r="BN39" s="466"/>
      <c r="BO39" s="466"/>
      <c r="BP39" s="466"/>
      <c r="BQ39" s="466"/>
      <c r="BR39" s="466"/>
      <c r="BS39" s="466"/>
      <c r="BT39" s="467"/>
      <c r="BU39" s="468"/>
      <c r="BV39" s="469"/>
      <c r="BW39" s="469"/>
      <c r="BX39" s="469"/>
      <c r="BY39" s="469"/>
      <c r="BZ39" s="469"/>
      <c r="CA39" s="470"/>
      <c r="CB39" s="60"/>
      <c r="CC39" s="126"/>
      <c r="CD39" s="126"/>
      <c r="CE39" s="126"/>
      <c r="CF39" s="126"/>
      <c r="CG39" s="126"/>
      <c r="CH39" s="126"/>
      <c r="CI39" s="126"/>
      <c r="CJ39" s="126"/>
    </row>
    <row r="40" spans="1:97" ht="10.5" customHeight="1" thickBot="1" x14ac:dyDescent="0.2">
      <c r="A40" s="262"/>
      <c r="B40" s="263"/>
      <c r="C40" s="86"/>
      <c r="D40" s="98"/>
      <c r="E40" s="98"/>
      <c r="F40" s="9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200"/>
      <c r="BG40" s="92"/>
      <c r="BH40" s="60"/>
      <c r="BI40" s="471"/>
      <c r="BJ40" s="472"/>
      <c r="BK40" s="472"/>
      <c r="BL40" s="472"/>
      <c r="BM40" s="472"/>
      <c r="BN40" s="472"/>
      <c r="BO40" s="472"/>
      <c r="BP40" s="472"/>
      <c r="BQ40" s="472"/>
      <c r="BR40" s="472"/>
      <c r="BS40" s="472"/>
      <c r="BT40" s="473"/>
      <c r="BU40" s="474"/>
      <c r="BV40" s="475"/>
      <c r="BW40" s="475"/>
      <c r="BX40" s="475"/>
      <c r="BY40" s="475"/>
      <c r="BZ40" s="475"/>
      <c r="CA40" s="476"/>
      <c r="CB40" s="60"/>
      <c r="CC40" s="126"/>
      <c r="CD40" s="126"/>
      <c r="CE40" s="126"/>
      <c r="CF40" s="126"/>
      <c r="CG40" s="126"/>
      <c r="CH40" s="126"/>
      <c r="CI40" s="126"/>
      <c r="CJ40" s="126"/>
    </row>
    <row r="41" spans="1:97" ht="14.1" customHeight="1" thickBot="1" x14ac:dyDescent="0.25">
      <c r="A41" s="262"/>
      <c r="B41" s="263"/>
      <c r="C41" s="86"/>
      <c r="D41" s="98"/>
      <c r="E41" s="98"/>
      <c r="F41" s="9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200"/>
      <c r="BG41" s="92"/>
      <c r="BH41" s="60"/>
      <c r="BI41" s="364" t="s">
        <v>118</v>
      </c>
      <c r="BJ41" s="364"/>
      <c r="BK41" s="364"/>
      <c r="BL41" s="364"/>
      <c r="BM41" s="364"/>
      <c r="BN41" s="364"/>
      <c r="BO41" s="364"/>
      <c r="BP41" s="364"/>
      <c r="BQ41" s="364"/>
      <c r="BR41" s="364"/>
      <c r="BS41" s="364"/>
      <c r="BT41" s="364"/>
      <c r="BU41" s="364"/>
      <c r="BV41" s="364"/>
      <c r="BW41" s="364"/>
      <c r="BX41" s="364"/>
      <c r="BY41" s="364"/>
      <c r="BZ41" s="364"/>
      <c r="CA41" s="364"/>
      <c r="CB41" s="60"/>
      <c r="CC41" s="126"/>
      <c r="CD41" s="126"/>
      <c r="CE41" s="126"/>
      <c r="CF41" s="126"/>
      <c r="CG41" s="126"/>
      <c r="CH41" s="126"/>
      <c r="CI41" s="126"/>
      <c r="CJ41" s="126"/>
    </row>
    <row r="42" spans="1:97" ht="14.1" customHeight="1" thickBot="1" x14ac:dyDescent="0.2">
      <c r="A42" s="262"/>
      <c r="B42" s="263"/>
      <c r="C42" s="86"/>
      <c r="D42" s="98"/>
      <c r="E42" s="98"/>
      <c r="F42" s="98"/>
      <c r="G42" s="98"/>
      <c r="H42" s="98"/>
      <c r="I42" s="98"/>
      <c r="J42" s="98"/>
      <c r="K42" s="98"/>
      <c r="L42" s="98"/>
      <c r="M42" s="98"/>
      <c r="N42" s="98"/>
      <c r="O42" s="98"/>
      <c r="P42" s="98"/>
      <c r="Q42" s="98"/>
      <c r="R42" s="98"/>
      <c r="S42" s="98"/>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92"/>
      <c r="BH42" s="60"/>
      <c r="BI42" s="365" t="str">
        <f>'申込書（通常) '!BI42:CA42</f>
        <v>（ご希望のない場合は「歳暮のし」発送となります）</v>
      </c>
      <c r="BJ42" s="365"/>
      <c r="BK42" s="365"/>
      <c r="BL42" s="365"/>
      <c r="BM42" s="365"/>
      <c r="BN42" s="365"/>
      <c r="BO42" s="365"/>
      <c r="BP42" s="365"/>
      <c r="BQ42" s="365"/>
      <c r="BR42" s="365"/>
      <c r="BS42" s="365"/>
      <c r="BT42" s="365"/>
      <c r="BU42" s="365"/>
      <c r="BV42" s="365"/>
      <c r="BW42" s="365"/>
      <c r="BX42" s="365"/>
      <c r="BY42" s="365"/>
      <c r="BZ42" s="365"/>
      <c r="CA42" s="365"/>
      <c r="CB42" s="60"/>
      <c r="CC42" s="340" t="s">
        <v>13</v>
      </c>
      <c r="CD42" s="341"/>
      <c r="CE42" s="341"/>
      <c r="CF42" s="341"/>
      <c r="CG42" s="341"/>
      <c r="CH42" s="341"/>
      <c r="CI42" s="341"/>
      <c r="CJ42" s="347"/>
    </row>
    <row r="43" spans="1:97" ht="10.5" customHeight="1" thickBot="1" x14ac:dyDescent="0.2">
      <c r="A43" s="262"/>
      <c r="B43" s="263"/>
      <c r="C43" s="270" t="s">
        <v>8</v>
      </c>
      <c r="D43" s="271"/>
      <c r="E43" s="271"/>
      <c r="F43" s="271"/>
      <c r="G43" s="282"/>
      <c r="H43" s="282"/>
      <c r="I43" s="282"/>
      <c r="J43" s="282"/>
      <c r="K43" s="282"/>
      <c r="L43" s="282"/>
      <c r="M43" s="282"/>
      <c r="N43" s="282"/>
      <c r="O43" s="282"/>
      <c r="P43" s="282"/>
      <c r="Q43" s="271" t="s">
        <v>9</v>
      </c>
      <c r="R43" s="271"/>
      <c r="S43" s="104"/>
      <c r="T43" s="282"/>
      <c r="U43" s="282"/>
      <c r="V43" s="282"/>
      <c r="W43" s="282"/>
      <c r="X43" s="282"/>
      <c r="Y43" s="282"/>
      <c r="Z43" s="282"/>
      <c r="AA43" s="282"/>
      <c r="AB43" s="282"/>
      <c r="AC43" s="282"/>
      <c r="AD43" s="282"/>
      <c r="AE43" s="104"/>
      <c r="AF43" s="271" t="s">
        <v>10</v>
      </c>
      <c r="AG43" s="271"/>
      <c r="AH43" s="282"/>
      <c r="AI43" s="282"/>
      <c r="AJ43" s="282"/>
      <c r="AK43" s="282"/>
      <c r="AL43" s="282"/>
      <c r="AM43" s="282"/>
      <c r="AN43" s="282"/>
      <c r="AO43" s="282"/>
      <c r="AP43" s="282"/>
      <c r="AQ43" s="282"/>
      <c r="AR43" s="282"/>
      <c r="AS43" s="282"/>
      <c r="AT43" s="282"/>
      <c r="AU43" s="282"/>
      <c r="AV43" s="282"/>
      <c r="AW43" s="282"/>
      <c r="AX43" s="104"/>
      <c r="AY43" s="104"/>
      <c r="AZ43" s="104"/>
      <c r="BA43" s="104"/>
      <c r="BB43" s="104"/>
      <c r="BC43" s="104"/>
      <c r="BD43" s="104"/>
      <c r="BE43" s="104"/>
      <c r="BF43" s="104"/>
      <c r="BG43" s="105"/>
      <c r="BH43" s="60"/>
      <c r="BI43" s="387" t="s">
        <v>14</v>
      </c>
      <c r="BJ43" s="388"/>
      <c r="BK43" s="129"/>
      <c r="BL43" s="369" t="str">
        <f>'申込書（通常) '!BL43:BM46</f>
        <v>歳暮</v>
      </c>
      <c r="BM43" s="369"/>
      <c r="BN43" s="65"/>
      <c r="BO43" s="369" t="s">
        <v>15</v>
      </c>
      <c r="BP43" s="369"/>
      <c r="BQ43" s="65"/>
      <c r="BR43" s="369" t="s">
        <v>16</v>
      </c>
      <c r="BS43" s="369"/>
      <c r="BT43" s="65"/>
      <c r="BU43" s="369" t="s">
        <v>17</v>
      </c>
      <c r="BV43" s="369"/>
      <c r="BW43" s="81"/>
      <c r="BX43" s="371" t="s">
        <v>121</v>
      </c>
      <c r="BY43" s="371"/>
      <c r="BZ43" s="371" t="s">
        <v>129</v>
      </c>
      <c r="CA43" s="373"/>
      <c r="CB43" s="60"/>
      <c r="CC43" s="366"/>
      <c r="CD43" s="367"/>
      <c r="CE43" s="367"/>
      <c r="CF43" s="367"/>
      <c r="CG43" s="367"/>
      <c r="CH43" s="367"/>
      <c r="CI43" s="367"/>
      <c r="CJ43" s="368"/>
    </row>
    <row r="44" spans="1:97" ht="10.5" customHeight="1" x14ac:dyDescent="0.15">
      <c r="A44" s="262"/>
      <c r="B44" s="263"/>
      <c r="C44" s="272"/>
      <c r="D44" s="273"/>
      <c r="E44" s="273"/>
      <c r="F44" s="273"/>
      <c r="G44" s="445"/>
      <c r="H44" s="445"/>
      <c r="I44" s="445"/>
      <c r="J44" s="445"/>
      <c r="K44" s="445"/>
      <c r="L44" s="445"/>
      <c r="M44" s="445"/>
      <c r="N44" s="445"/>
      <c r="O44" s="445"/>
      <c r="P44" s="445"/>
      <c r="Q44" s="273"/>
      <c r="R44" s="273"/>
      <c r="S44" s="106"/>
      <c r="T44" s="445"/>
      <c r="U44" s="445"/>
      <c r="V44" s="445"/>
      <c r="W44" s="445"/>
      <c r="X44" s="445"/>
      <c r="Y44" s="445"/>
      <c r="Z44" s="445"/>
      <c r="AA44" s="445"/>
      <c r="AB44" s="445"/>
      <c r="AC44" s="445"/>
      <c r="AD44" s="445"/>
      <c r="AE44" s="106"/>
      <c r="AF44" s="273"/>
      <c r="AG44" s="273"/>
      <c r="AH44" s="445"/>
      <c r="AI44" s="445"/>
      <c r="AJ44" s="445"/>
      <c r="AK44" s="445"/>
      <c r="AL44" s="445"/>
      <c r="AM44" s="445"/>
      <c r="AN44" s="445"/>
      <c r="AO44" s="445"/>
      <c r="AP44" s="445"/>
      <c r="AQ44" s="445"/>
      <c r="AR44" s="445"/>
      <c r="AS44" s="445"/>
      <c r="AT44" s="445"/>
      <c r="AU44" s="445"/>
      <c r="AV44" s="445"/>
      <c r="AW44" s="445"/>
      <c r="AX44" s="106"/>
      <c r="AY44" s="106"/>
      <c r="AZ44" s="106"/>
      <c r="BA44" s="106"/>
      <c r="BB44" s="106"/>
      <c r="BC44" s="106"/>
      <c r="BD44" s="106"/>
      <c r="BE44" s="106"/>
      <c r="BF44" s="106"/>
      <c r="BG44" s="108"/>
      <c r="BH44" s="60"/>
      <c r="BI44" s="389"/>
      <c r="BJ44" s="390"/>
      <c r="BK44" s="70"/>
      <c r="BL44" s="370"/>
      <c r="BM44" s="370"/>
      <c r="BN44" s="60"/>
      <c r="BO44" s="370"/>
      <c r="BP44" s="370"/>
      <c r="BQ44" s="60"/>
      <c r="BR44" s="370"/>
      <c r="BS44" s="370"/>
      <c r="BT44" s="60"/>
      <c r="BU44" s="370"/>
      <c r="BV44" s="370"/>
      <c r="BW44" s="130"/>
      <c r="BX44" s="372"/>
      <c r="BY44" s="372"/>
      <c r="BZ44" s="374"/>
      <c r="CA44" s="375"/>
      <c r="CB44" s="60"/>
      <c r="CC44" s="477"/>
      <c r="CD44" s="478"/>
      <c r="CE44" s="478"/>
      <c r="CF44" s="478"/>
      <c r="CG44" s="478"/>
      <c r="CH44" s="478"/>
      <c r="CI44" s="478"/>
      <c r="CJ44" s="479"/>
    </row>
    <row r="45" spans="1:97" ht="10.5" customHeight="1" x14ac:dyDescent="0.15">
      <c r="A45" s="262"/>
      <c r="B45" s="263"/>
      <c r="C45" s="200"/>
      <c r="D45" s="200"/>
      <c r="E45" s="200"/>
      <c r="F45" s="200"/>
      <c r="G45" s="200"/>
      <c r="H45" s="200"/>
      <c r="I45" s="200"/>
      <c r="J45" s="200"/>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200"/>
      <c r="BB45" s="200"/>
      <c r="BC45" s="282" t="s">
        <v>11</v>
      </c>
      <c r="BD45" s="282"/>
      <c r="BE45" s="282"/>
      <c r="BF45" s="282"/>
      <c r="BG45" s="283"/>
      <c r="BH45" s="60"/>
      <c r="BI45" s="389"/>
      <c r="BJ45" s="390"/>
      <c r="BK45" s="70"/>
      <c r="BL45" s="370"/>
      <c r="BM45" s="370"/>
      <c r="BN45" s="60"/>
      <c r="BO45" s="370"/>
      <c r="BP45" s="370"/>
      <c r="BQ45" s="60"/>
      <c r="BR45" s="370"/>
      <c r="BS45" s="370"/>
      <c r="BT45" s="132"/>
      <c r="BU45" s="370"/>
      <c r="BV45" s="370"/>
      <c r="BW45" s="130"/>
      <c r="BX45" s="372"/>
      <c r="BY45" s="372"/>
      <c r="BZ45" s="374"/>
      <c r="CA45" s="375"/>
      <c r="CB45" s="60"/>
      <c r="CC45" s="480"/>
      <c r="CD45" s="481"/>
      <c r="CE45" s="481"/>
      <c r="CF45" s="481"/>
      <c r="CG45" s="481"/>
      <c r="CH45" s="481"/>
      <c r="CI45" s="481"/>
      <c r="CJ45" s="482"/>
    </row>
    <row r="46" spans="1:97" ht="10.5" customHeight="1" x14ac:dyDescent="0.15">
      <c r="A46" s="262"/>
      <c r="B46" s="263"/>
      <c r="C46" s="200"/>
      <c r="D46" s="200"/>
      <c r="E46" s="200"/>
      <c r="F46" s="200"/>
      <c r="G46" s="200"/>
      <c r="H46" s="200"/>
      <c r="I46" s="200"/>
      <c r="J46" s="200"/>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200"/>
      <c r="BB46" s="200"/>
      <c r="BC46" s="284"/>
      <c r="BD46" s="284"/>
      <c r="BE46" s="284"/>
      <c r="BF46" s="284"/>
      <c r="BG46" s="285"/>
      <c r="BH46" s="60"/>
      <c r="BI46" s="389"/>
      <c r="BJ46" s="390"/>
      <c r="BK46" s="70"/>
      <c r="BL46" s="370"/>
      <c r="BM46" s="370"/>
      <c r="BN46" s="60"/>
      <c r="BO46" s="370"/>
      <c r="BP46" s="370"/>
      <c r="BQ46" s="60"/>
      <c r="BR46" s="370"/>
      <c r="BS46" s="370"/>
      <c r="BT46" s="60"/>
      <c r="BU46" s="370"/>
      <c r="BV46" s="370"/>
      <c r="BW46" s="130"/>
      <c r="BX46" s="372"/>
      <c r="BY46" s="372"/>
      <c r="BZ46" s="374"/>
      <c r="CA46" s="375"/>
      <c r="CB46" s="60"/>
      <c r="CC46" s="480"/>
      <c r="CD46" s="481"/>
      <c r="CE46" s="481"/>
      <c r="CF46" s="481"/>
      <c r="CG46" s="481"/>
      <c r="CH46" s="481"/>
      <c r="CI46" s="481"/>
      <c r="CJ46" s="482"/>
    </row>
    <row r="47" spans="1:97" ht="10.5" customHeight="1" x14ac:dyDescent="0.15">
      <c r="A47" s="262"/>
      <c r="B47" s="263"/>
      <c r="C47" s="200"/>
      <c r="D47" s="200"/>
      <c r="E47" s="200"/>
      <c r="F47" s="200"/>
      <c r="G47" s="200"/>
      <c r="H47" s="200"/>
      <c r="I47" s="200"/>
      <c r="J47" s="200"/>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200"/>
      <c r="BB47" s="200"/>
      <c r="BC47" s="284"/>
      <c r="BD47" s="284"/>
      <c r="BE47" s="284"/>
      <c r="BF47" s="284"/>
      <c r="BG47" s="285"/>
      <c r="BH47" s="60"/>
      <c r="BI47" s="389"/>
      <c r="BJ47" s="390"/>
      <c r="BK47" s="60"/>
      <c r="BL47" s="60"/>
      <c r="BM47" s="60"/>
      <c r="BN47" s="60"/>
      <c r="BO47" s="60"/>
      <c r="BP47" s="60"/>
      <c r="BQ47" s="60"/>
      <c r="BR47" s="60"/>
      <c r="BS47" s="60"/>
      <c r="BT47" s="60"/>
      <c r="BU47" s="60"/>
      <c r="BV47" s="132"/>
      <c r="BW47" s="130"/>
      <c r="BX47" s="372"/>
      <c r="BY47" s="372"/>
      <c r="BZ47" s="374"/>
      <c r="CA47" s="375"/>
      <c r="CB47" s="60"/>
      <c r="CC47" s="480"/>
      <c r="CD47" s="481"/>
      <c r="CE47" s="481"/>
      <c r="CF47" s="481"/>
      <c r="CG47" s="481"/>
      <c r="CH47" s="481"/>
      <c r="CI47" s="481"/>
      <c r="CJ47" s="482"/>
    </row>
    <row r="48" spans="1:97" ht="10.5" customHeight="1" thickBot="1" x14ac:dyDescent="0.2">
      <c r="A48" s="264"/>
      <c r="B48" s="265"/>
      <c r="C48" s="112"/>
      <c r="D48" s="114"/>
      <c r="E48" s="114"/>
      <c r="F48" s="114"/>
      <c r="G48" s="114"/>
      <c r="H48" s="114"/>
      <c r="I48" s="114"/>
      <c r="J48" s="114"/>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114"/>
      <c r="BB48" s="114"/>
      <c r="BC48" s="286"/>
      <c r="BD48" s="286"/>
      <c r="BE48" s="286"/>
      <c r="BF48" s="286"/>
      <c r="BG48" s="287"/>
      <c r="BH48" s="60"/>
      <c r="BI48" s="391"/>
      <c r="BJ48" s="392"/>
      <c r="BK48" s="135"/>
      <c r="BL48" s="135"/>
      <c r="BM48" s="135"/>
      <c r="BN48" s="135"/>
      <c r="BO48" s="135"/>
      <c r="BP48" s="135"/>
      <c r="BQ48" s="135"/>
      <c r="BR48" s="135"/>
      <c r="BS48" s="135"/>
      <c r="BT48" s="136"/>
      <c r="BU48" s="136"/>
      <c r="BV48" s="136"/>
      <c r="BW48" s="136"/>
      <c r="BX48" s="136"/>
      <c r="BY48" s="137"/>
      <c r="BZ48" s="434" t="s">
        <v>130</v>
      </c>
      <c r="CA48" s="435"/>
      <c r="CB48" s="138"/>
      <c r="CC48" s="483"/>
      <c r="CD48" s="484"/>
      <c r="CE48" s="484"/>
      <c r="CF48" s="484"/>
      <c r="CG48" s="484"/>
      <c r="CH48" s="484"/>
      <c r="CI48" s="484"/>
      <c r="CJ48" s="485"/>
    </row>
    <row r="49" spans="1:88" ht="10.5" customHeight="1" thickBot="1" x14ac:dyDescent="0.2">
      <c r="B49" s="109"/>
      <c r="C49" s="93"/>
      <c r="D49" s="93"/>
      <c r="E49" s="93"/>
      <c r="F49" s="93"/>
      <c r="G49" s="93"/>
      <c r="H49" s="93"/>
      <c r="I49" s="93"/>
      <c r="J49" s="93"/>
      <c r="K49" s="93"/>
      <c r="L49" s="93"/>
      <c r="M49" s="93"/>
      <c r="N49" s="93"/>
      <c r="O49" s="93"/>
      <c r="P49" s="93"/>
      <c r="Q49" s="93"/>
      <c r="R49" s="93"/>
      <c r="AB49" s="116"/>
      <c r="AC49" s="116"/>
      <c r="AD49" s="116"/>
      <c r="AE49" s="116"/>
      <c r="AF49" s="116"/>
      <c r="AG49" s="116"/>
      <c r="AH49" s="117"/>
      <c r="AI49" s="117"/>
      <c r="AJ49" s="117"/>
      <c r="BH49" s="60"/>
      <c r="BI49" s="71"/>
      <c r="BJ49" s="71"/>
      <c r="BK49" s="71"/>
      <c r="BL49" s="71"/>
      <c r="BM49" s="71"/>
      <c r="BN49" s="71"/>
      <c r="BO49" s="71"/>
      <c r="BP49" s="71"/>
      <c r="BQ49" s="71"/>
      <c r="BR49" s="71"/>
      <c r="BS49" s="71"/>
      <c r="BT49" s="71"/>
      <c r="BU49" s="71"/>
      <c r="BV49" s="71"/>
      <c r="BW49" s="71"/>
      <c r="BX49" s="71"/>
      <c r="BY49" s="71"/>
      <c r="BZ49" s="71"/>
      <c r="CA49" s="71"/>
      <c r="CB49" s="138"/>
      <c r="CC49" s="139"/>
      <c r="CD49" s="139"/>
      <c r="CE49" s="139"/>
      <c r="CF49" s="139"/>
      <c r="CG49" s="139"/>
      <c r="CH49" s="139"/>
      <c r="CI49" s="139"/>
      <c r="CJ49" s="139"/>
    </row>
    <row r="50" spans="1:88" ht="10.5" customHeight="1" thickBot="1" x14ac:dyDescent="0.2">
      <c r="A50" s="260" t="s">
        <v>18</v>
      </c>
      <c r="B50" s="261"/>
      <c r="C50" s="79"/>
      <c r="D50" s="80"/>
      <c r="E50" s="80"/>
      <c r="F50" s="80"/>
      <c r="G50" s="80"/>
      <c r="H50" s="80"/>
      <c r="I50" s="80"/>
      <c r="J50" s="80"/>
      <c r="K50" s="80"/>
      <c r="L50" s="80"/>
      <c r="M50" s="80"/>
      <c r="N50" s="80"/>
      <c r="O50" s="80"/>
      <c r="P50" s="80"/>
      <c r="Q50" s="80"/>
      <c r="R50" s="81"/>
      <c r="S50" s="81"/>
      <c r="T50" s="81"/>
      <c r="U50" s="82"/>
      <c r="V50" s="82"/>
      <c r="W50" s="82"/>
      <c r="X50" s="82"/>
      <c r="Y50" s="82"/>
      <c r="Z50" s="82"/>
      <c r="AA50" s="81"/>
      <c r="AB50" s="81"/>
      <c r="AC50" s="83"/>
      <c r="AD50" s="83"/>
      <c r="AE50" s="83"/>
      <c r="AF50" s="83"/>
      <c r="AG50" s="83"/>
      <c r="AH50" s="83"/>
      <c r="AI50" s="83"/>
      <c r="AJ50" s="83"/>
      <c r="AK50" s="83"/>
      <c r="AL50" s="83"/>
      <c r="AM50" s="83"/>
      <c r="AN50" s="83"/>
      <c r="AO50" s="83"/>
      <c r="AP50" s="83"/>
      <c r="AQ50" s="83"/>
      <c r="AR50" s="83"/>
      <c r="AS50" s="81"/>
      <c r="AT50" s="81"/>
      <c r="AU50" s="81"/>
      <c r="AV50" s="81"/>
      <c r="AW50" s="81"/>
      <c r="AX50" s="81"/>
      <c r="AY50" s="81"/>
      <c r="AZ50" s="81"/>
      <c r="BA50" s="81"/>
      <c r="BB50" s="81"/>
      <c r="BC50" s="81"/>
      <c r="BD50" s="81"/>
      <c r="BE50" s="81"/>
      <c r="BF50" s="81"/>
      <c r="BG50" s="84"/>
      <c r="BH50" s="60"/>
      <c r="BI50" s="140"/>
      <c r="BJ50" s="140"/>
      <c r="BK50" s="140"/>
      <c r="BL50" s="140"/>
      <c r="BM50" s="140"/>
      <c r="BN50" s="140"/>
      <c r="BO50" s="140"/>
      <c r="BP50" s="140"/>
      <c r="BQ50" s="140"/>
      <c r="BR50" s="140"/>
      <c r="BS50" s="140"/>
      <c r="BT50" s="140"/>
      <c r="BU50" s="140"/>
      <c r="BV50" s="140"/>
      <c r="BW50" s="140"/>
      <c r="BX50" s="140"/>
      <c r="BY50" s="140"/>
      <c r="BZ50" s="140"/>
      <c r="CA50" s="140"/>
      <c r="CB50" s="138"/>
      <c r="CC50" s="121"/>
      <c r="CD50" s="121"/>
      <c r="CE50" s="121"/>
      <c r="CF50" s="121"/>
      <c r="CG50" s="121"/>
      <c r="CH50" s="121"/>
      <c r="CI50" s="121"/>
      <c r="CJ50" s="121"/>
    </row>
    <row r="51" spans="1:88" ht="10.5" customHeight="1" x14ac:dyDescent="0.15">
      <c r="A51" s="262"/>
      <c r="B51" s="263"/>
      <c r="C51" s="86"/>
      <c r="D51" s="226" t="s">
        <v>6</v>
      </c>
      <c r="E51" s="226"/>
      <c r="F51" s="87"/>
      <c r="G51" s="436"/>
      <c r="H51" s="437"/>
      <c r="I51" s="436"/>
      <c r="J51" s="437"/>
      <c r="K51" s="436"/>
      <c r="L51" s="437"/>
      <c r="M51" s="227" t="s">
        <v>7</v>
      </c>
      <c r="N51" s="228"/>
      <c r="O51" s="436"/>
      <c r="P51" s="437"/>
      <c r="Q51" s="436"/>
      <c r="R51" s="437"/>
      <c r="S51" s="436"/>
      <c r="T51" s="437"/>
      <c r="U51" s="436"/>
      <c r="V51" s="437"/>
      <c r="W51" s="90"/>
      <c r="X51" s="90"/>
      <c r="Y51" s="90"/>
      <c r="Z51" s="90"/>
      <c r="AA51" s="200"/>
      <c r="AB51" s="200"/>
      <c r="AC51" s="91"/>
      <c r="AD51" s="91"/>
      <c r="AE51" s="91"/>
      <c r="AF51" s="91"/>
      <c r="AG51" s="91"/>
      <c r="AH51" s="91"/>
      <c r="AI51" s="91"/>
      <c r="AJ51" s="91"/>
      <c r="AK51" s="91"/>
      <c r="AL51" s="91"/>
      <c r="AM51" s="91"/>
      <c r="AN51" s="91"/>
      <c r="AO51" s="91"/>
      <c r="AP51" s="91"/>
      <c r="AQ51" s="91"/>
      <c r="AR51" s="91"/>
      <c r="AS51" s="200"/>
      <c r="AT51" s="200"/>
      <c r="AU51" s="200"/>
      <c r="AV51" s="200"/>
      <c r="AW51" s="200"/>
      <c r="AX51" s="200"/>
      <c r="AY51" s="200"/>
      <c r="AZ51" s="200"/>
      <c r="BA51" s="200"/>
      <c r="BB51" s="200"/>
      <c r="BC51" s="200"/>
      <c r="BD51" s="200"/>
      <c r="BE51" s="200"/>
      <c r="BF51" s="200"/>
      <c r="BG51" s="92"/>
      <c r="BH51" s="60"/>
      <c r="BI51" s="340" t="s">
        <v>32</v>
      </c>
      <c r="BJ51" s="341"/>
      <c r="BK51" s="341"/>
      <c r="BL51" s="341"/>
      <c r="BM51" s="341"/>
      <c r="BN51" s="341"/>
      <c r="BO51" s="341"/>
      <c r="BP51" s="341"/>
      <c r="BQ51" s="341"/>
      <c r="BR51" s="341"/>
      <c r="BS51" s="341"/>
      <c r="BT51" s="342"/>
      <c r="BU51" s="346" t="s">
        <v>25</v>
      </c>
      <c r="BV51" s="341"/>
      <c r="BW51" s="341"/>
      <c r="BX51" s="341"/>
      <c r="BY51" s="341"/>
      <c r="BZ51" s="341"/>
      <c r="CA51" s="347"/>
      <c r="CB51" s="151"/>
      <c r="CC51" s="121"/>
      <c r="CD51" s="121"/>
      <c r="CE51" s="121"/>
      <c r="CF51" s="121"/>
      <c r="CG51" s="121"/>
      <c r="CH51" s="121"/>
      <c r="CI51" s="121"/>
      <c r="CJ51" s="121"/>
    </row>
    <row r="52" spans="1:88" ht="10.5" customHeight="1" x14ac:dyDescent="0.15">
      <c r="A52" s="262"/>
      <c r="B52" s="263"/>
      <c r="C52" s="86"/>
      <c r="D52" s="226"/>
      <c r="E52" s="226"/>
      <c r="F52" s="87"/>
      <c r="G52" s="328"/>
      <c r="H52" s="438"/>
      <c r="I52" s="328"/>
      <c r="J52" s="438"/>
      <c r="K52" s="328"/>
      <c r="L52" s="438"/>
      <c r="M52" s="227"/>
      <c r="N52" s="228"/>
      <c r="O52" s="328"/>
      <c r="P52" s="438"/>
      <c r="Q52" s="328"/>
      <c r="R52" s="438"/>
      <c r="S52" s="328"/>
      <c r="T52" s="438"/>
      <c r="U52" s="328"/>
      <c r="V52" s="438"/>
      <c r="W52" s="90"/>
      <c r="X52" s="90"/>
      <c r="Y52" s="90"/>
      <c r="Z52" s="90"/>
      <c r="AA52" s="200"/>
      <c r="AB52" s="200"/>
      <c r="AC52" s="96"/>
      <c r="AD52" s="96"/>
      <c r="AE52" s="96"/>
      <c r="AF52" s="96"/>
      <c r="AG52" s="96"/>
      <c r="AH52" s="96"/>
      <c r="AI52" s="96"/>
      <c r="AJ52" s="96"/>
      <c r="AK52" s="96"/>
      <c r="AL52" s="96"/>
      <c r="AM52" s="96"/>
      <c r="AN52" s="96"/>
      <c r="AO52" s="96"/>
      <c r="AP52" s="96"/>
      <c r="AQ52" s="96"/>
      <c r="AR52" s="96"/>
      <c r="AS52" s="200"/>
      <c r="AT52" s="200"/>
      <c r="AU52" s="200"/>
      <c r="AV52" s="200"/>
      <c r="AW52" s="200"/>
      <c r="AX52" s="200"/>
      <c r="AY52" s="200"/>
      <c r="AZ52" s="200"/>
      <c r="BA52" s="200"/>
      <c r="BB52" s="200"/>
      <c r="BC52" s="200"/>
      <c r="BD52" s="200"/>
      <c r="BE52" s="200"/>
      <c r="BF52" s="200"/>
      <c r="BG52" s="92"/>
      <c r="BH52" s="60"/>
      <c r="BI52" s="343"/>
      <c r="BJ52" s="344"/>
      <c r="BK52" s="344"/>
      <c r="BL52" s="344"/>
      <c r="BM52" s="344"/>
      <c r="BN52" s="344"/>
      <c r="BO52" s="344"/>
      <c r="BP52" s="344"/>
      <c r="BQ52" s="344"/>
      <c r="BR52" s="344"/>
      <c r="BS52" s="344"/>
      <c r="BT52" s="345"/>
      <c r="BU52" s="348"/>
      <c r="BV52" s="344"/>
      <c r="BW52" s="344"/>
      <c r="BX52" s="344"/>
      <c r="BY52" s="344"/>
      <c r="BZ52" s="344"/>
      <c r="CA52" s="349"/>
      <c r="CB52" s="60"/>
      <c r="CC52" s="122"/>
      <c r="CD52" s="122"/>
      <c r="CE52" s="122"/>
      <c r="CF52" s="122"/>
      <c r="CG52" s="122"/>
      <c r="CH52" s="122"/>
      <c r="CI52" s="122"/>
      <c r="CJ52" s="122"/>
    </row>
    <row r="53" spans="1:88" ht="10.5" customHeight="1" x14ac:dyDescent="0.15">
      <c r="A53" s="262"/>
      <c r="B53" s="263"/>
      <c r="C53" s="86"/>
      <c r="D53" s="98"/>
      <c r="E53" s="98"/>
      <c r="F53" s="98"/>
      <c r="G53" s="439"/>
      <c r="H53" s="440"/>
      <c r="I53" s="439"/>
      <c r="J53" s="440"/>
      <c r="K53" s="439"/>
      <c r="L53" s="440"/>
      <c r="M53" s="227"/>
      <c r="N53" s="228"/>
      <c r="O53" s="439"/>
      <c r="P53" s="440"/>
      <c r="Q53" s="439"/>
      <c r="R53" s="440"/>
      <c r="S53" s="439"/>
      <c r="T53" s="440"/>
      <c r="U53" s="439"/>
      <c r="V53" s="440"/>
      <c r="W53" s="90"/>
      <c r="X53" s="90"/>
      <c r="Y53" s="90"/>
      <c r="Z53" s="90"/>
      <c r="AA53" s="200"/>
      <c r="AB53" s="200"/>
      <c r="AC53" s="96"/>
      <c r="AD53" s="96"/>
      <c r="AE53" s="96"/>
      <c r="AF53" s="96"/>
      <c r="AG53" s="96"/>
      <c r="AH53" s="96"/>
      <c r="AI53" s="96"/>
      <c r="AJ53" s="96"/>
      <c r="AK53" s="96"/>
      <c r="AL53" s="96"/>
      <c r="AM53" s="96"/>
      <c r="AN53" s="96"/>
      <c r="AO53" s="96"/>
      <c r="AP53" s="96"/>
      <c r="AQ53" s="96"/>
      <c r="AR53" s="96"/>
      <c r="AS53" s="200"/>
      <c r="AT53" s="200"/>
      <c r="AU53" s="200"/>
      <c r="AV53" s="200"/>
      <c r="AW53" s="200"/>
      <c r="AX53" s="200"/>
      <c r="AY53" s="200"/>
      <c r="AZ53" s="200"/>
      <c r="BA53" s="200"/>
      <c r="BB53" s="200"/>
      <c r="BC53" s="200"/>
      <c r="BD53" s="200"/>
      <c r="BE53" s="200"/>
      <c r="BF53" s="200"/>
      <c r="BG53" s="92"/>
      <c r="BH53" s="60"/>
      <c r="BI53" s="459"/>
      <c r="BJ53" s="460"/>
      <c r="BK53" s="460"/>
      <c r="BL53" s="460"/>
      <c r="BM53" s="460"/>
      <c r="BN53" s="460"/>
      <c r="BO53" s="460"/>
      <c r="BP53" s="460"/>
      <c r="BQ53" s="460"/>
      <c r="BR53" s="460"/>
      <c r="BS53" s="460"/>
      <c r="BT53" s="461"/>
      <c r="BU53" s="462"/>
      <c r="BV53" s="463"/>
      <c r="BW53" s="463"/>
      <c r="BX53" s="463"/>
      <c r="BY53" s="463"/>
      <c r="BZ53" s="463"/>
      <c r="CA53" s="464"/>
      <c r="CB53" s="60"/>
      <c r="CC53" s="122"/>
      <c r="CD53" s="122"/>
      <c r="CE53" s="122"/>
      <c r="CF53" s="122"/>
      <c r="CG53" s="122"/>
      <c r="CH53" s="122"/>
      <c r="CI53" s="122"/>
      <c r="CJ53" s="122"/>
    </row>
    <row r="54" spans="1:88" ht="10.5" customHeight="1" x14ac:dyDescent="0.15">
      <c r="A54" s="262"/>
      <c r="B54" s="263"/>
      <c r="C54" s="86"/>
      <c r="D54" s="98"/>
      <c r="E54" s="98"/>
      <c r="F54" s="9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200"/>
      <c r="BG54" s="92"/>
      <c r="BH54" s="60"/>
      <c r="BI54" s="465"/>
      <c r="BJ54" s="466"/>
      <c r="BK54" s="466"/>
      <c r="BL54" s="466"/>
      <c r="BM54" s="466"/>
      <c r="BN54" s="466"/>
      <c r="BO54" s="466"/>
      <c r="BP54" s="466"/>
      <c r="BQ54" s="466"/>
      <c r="BR54" s="466"/>
      <c r="BS54" s="466"/>
      <c r="BT54" s="467"/>
      <c r="BU54" s="468"/>
      <c r="BV54" s="469"/>
      <c r="BW54" s="469"/>
      <c r="BX54" s="469"/>
      <c r="BY54" s="469"/>
      <c r="BZ54" s="469"/>
      <c r="CA54" s="470"/>
      <c r="CB54" s="60"/>
      <c r="CC54" s="122"/>
      <c r="CD54" s="122"/>
      <c r="CE54" s="122"/>
      <c r="CF54" s="122"/>
      <c r="CG54" s="122"/>
      <c r="CH54" s="122"/>
      <c r="CI54" s="122"/>
      <c r="CJ54" s="122"/>
    </row>
    <row r="55" spans="1:88" ht="10.5" customHeight="1" x14ac:dyDescent="0.15">
      <c r="A55" s="262"/>
      <c r="B55" s="263"/>
      <c r="C55" s="86"/>
      <c r="D55" s="98"/>
      <c r="E55" s="98"/>
      <c r="F55" s="9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200"/>
      <c r="BG55" s="92"/>
      <c r="BH55" s="60"/>
      <c r="BI55" s="465"/>
      <c r="BJ55" s="466"/>
      <c r="BK55" s="466"/>
      <c r="BL55" s="466"/>
      <c r="BM55" s="466"/>
      <c r="BN55" s="466"/>
      <c r="BO55" s="466"/>
      <c r="BP55" s="466"/>
      <c r="BQ55" s="466"/>
      <c r="BR55" s="466"/>
      <c r="BS55" s="466"/>
      <c r="BT55" s="467"/>
      <c r="BU55" s="468"/>
      <c r="BV55" s="469"/>
      <c r="BW55" s="469"/>
      <c r="BX55" s="469"/>
      <c r="BY55" s="469"/>
      <c r="BZ55" s="469"/>
      <c r="CA55" s="470"/>
      <c r="CB55" s="60"/>
      <c r="CC55" s="126"/>
      <c r="CD55" s="126"/>
      <c r="CE55" s="126"/>
      <c r="CF55" s="126"/>
      <c r="CG55" s="126"/>
      <c r="CH55" s="126"/>
      <c r="CI55" s="126"/>
      <c r="CJ55" s="126"/>
    </row>
    <row r="56" spans="1:88" ht="10.5" customHeight="1" x14ac:dyDescent="0.15">
      <c r="A56" s="262"/>
      <c r="B56" s="263"/>
      <c r="C56" s="86"/>
      <c r="D56" s="98"/>
      <c r="E56" s="98"/>
      <c r="F56" s="9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8"/>
      <c r="AZ56" s="458"/>
      <c r="BA56" s="458"/>
      <c r="BB56" s="458"/>
      <c r="BC56" s="458"/>
      <c r="BD56" s="458"/>
      <c r="BE56" s="458"/>
      <c r="BF56" s="200"/>
      <c r="BG56" s="92"/>
      <c r="BH56" s="60"/>
      <c r="BI56" s="465"/>
      <c r="BJ56" s="466"/>
      <c r="BK56" s="466"/>
      <c r="BL56" s="466"/>
      <c r="BM56" s="466"/>
      <c r="BN56" s="466"/>
      <c r="BO56" s="466"/>
      <c r="BP56" s="466"/>
      <c r="BQ56" s="466"/>
      <c r="BR56" s="466"/>
      <c r="BS56" s="466"/>
      <c r="BT56" s="467"/>
      <c r="BU56" s="468"/>
      <c r="BV56" s="469"/>
      <c r="BW56" s="469"/>
      <c r="BX56" s="469"/>
      <c r="BY56" s="469"/>
      <c r="BZ56" s="469"/>
      <c r="CA56" s="470"/>
      <c r="CB56" s="60"/>
      <c r="CC56" s="126"/>
      <c r="CD56" s="126"/>
      <c r="CE56" s="126"/>
      <c r="CF56" s="126"/>
      <c r="CG56" s="126"/>
      <c r="CH56" s="126"/>
      <c r="CI56" s="126"/>
      <c r="CJ56" s="126"/>
    </row>
    <row r="57" spans="1:88" ht="10.5" customHeight="1" thickBot="1" x14ac:dyDescent="0.2">
      <c r="A57" s="262"/>
      <c r="B57" s="263"/>
      <c r="C57" s="86"/>
      <c r="D57" s="98"/>
      <c r="E57" s="98"/>
      <c r="F57" s="9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200"/>
      <c r="BG57" s="92"/>
      <c r="BH57" s="60"/>
      <c r="BI57" s="471"/>
      <c r="BJ57" s="472"/>
      <c r="BK57" s="472"/>
      <c r="BL57" s="472"/>
      <c r="BM57" s="472"/>
      <c r="BN57" s="472"/>
      <c r="BO57" s="472"/>
      <c r="BP57" s="472"/>
      <c r="BQ57" s="472"/>
      <c r="BR57" s="472"/>
      <c r="BS57" s="472"/>
      <c r="BT57" s="473"/>
      <c r="BU57" s="474"/>
      <c r="BV57" s="475"/>
      <c r="BW57" s="475"/>
      <c r="BX57" s="475"/>
      <c r="BY57" s="475"/>
      <c r="BZ57" s="475"/>
      <c r="CA57" s="476"/>
      <c r="CB57" s="60"/>
      <c r="CC57" s="126"/>
      <c r="CD57" s="126"/>
      <c r="CE57" s="126"/>
      <c r="CF57" s="126"/>
      <c r="CG57" s="126"/>
      <c r="CH57" s="126"/>
      <c r="CI57" s="126"/>
      <c r="CJ57" s="126"/>
    </row>
    <row r="58" spans="1:88" ht="10.5" customHeight="1" thickBot="1" x14ac:dyDescent="0.2">
      <c r="A58" s="262"/>
      <c r="B58" s="263"/>
      <c r="C58" s="86"/>
      <c r="D58" s="98"/>
      <c r="E58" s="98"/>
      <c r="F58" s="98"/>
      <c r="G58" s="98"/>
      <c r="H58" s="98"/>
      <c r="I58" s="98"/>
      <c r="J58" s="98"/>
      <c r="K58" s="98"/>
      <c r="L58" s="98"/>
      <c r="M58" s="98"/>
      <c r="N58" s="98"/>
      <c r="O58" s="98"/>
      <c r="P58" s="98"/>
      <c r="Q58" s="98"/>
      <c r="R58" s="98"/>
      <c r="S58" s="98"/>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92"/>
      <c r="BH58" s="60"/>
      <c r="BI58" s="135"/>
      <c r="BJ58" s="135"/>
      <c r="BK58" s="135"/>
      <c r="BL58" s="135"/>
      <c r="BM58" s="135"/>
      <c r="BN58" s="135"/>
      <c r="BO58" s="135"/>
      <c r="BP58" s="135"/>
      <c r="BQ58" s="135"/>
      <c r="BR58" s="135"/>
      <c r="BS58" s="135"/>
      <c r="BT58" s="135"/>
      <c r="BU58" s="136"/>
      <c r="BV58" s="136"/>
      <c r="BW58" s="136"/>
      <c r="BX58" s="135"/>
      <c r="BY58" s="135"/>
      <c r="BZ58" s="135"/>
      <c r="CA58" s="135"/>
      <c r="CB58" s="60"/>
      <c r="CC58" s="340" t="s">
        <v>13</v>
      </c>
      <c r="CD58" s="341"/>
      <c r="CE58" s="341"/>
      <c r="CF58" s="341"/>
      <c r="CG58" s="341"/>
      <c r="CH58" s="341"/>
      <c r="CI58" s="341"/>
      <c r="CJ58" s="347"/>
    </row>
    <row r="59" spans="1:88" ht="10.5" customHeight="1" thickBot="1" x14ac:dyDescent="0.2">
      <c r="A59" s="262"/>
      <c r="B59" s="263"/>
      <c r="C59" s="270" t="s">
        <v>8</v>
      </c>
      <c r="D59" s="271"/>
      <c r="E59" s="271"/>
      <c r="F59" s="271"/>
      <c r="G59" s="282"/>
      <c r="H59" s="282"/>
      <c r="I59" s="282"/>
      <c r="J59" s="282"/>
      <c r="K59" s="282"/>
      <c r="L59" s="282"/>
      <c r="M59" s="282"/>
      <c r="N59" s="282"/>
      <c r="O59" s="282"/>
      <c r="P59" s="282"/>
      <c r="Q59" s="271" t="s">
        <v>9</v>
      </c>
      <c r="R59" s="271"/>
      <c r="S59" s="104"/>
      <c r="T59" s="282"/>
      <c r="U59" s="282"/>
      <c r="V59" s="282"/>
      <c r="W59" s="282"/>
      <c r="X59" s="282"/>
      <c r="Y59" s="282"/>
      <c r="Z59" s="282"/>
      <c r="AA59" s="282"/>
      <c r="AB59" s="282"/>
      <c r="AC59" s="282"/>
      <c r="AD59" s="282"/>
      <c r="AE59" s="104"/>
      <c r="AF59" s="271" t="s">
        <v>10</v>
      </c>
      <c r="AG59" s="271"/>
      <c r="AH59" s="282"/>
      <c r="AI59" s="282"/>
      <c r="AJ59" s="282"/>
      <c r="AK59" s="282"/>
      <c r="AL59" s="282"/>
      <c r="AM59" s="282"/>
      <c r="AN59" s="282"/>
      <c r="AO59" s="282"/>
      <c r="AP59" s="282"/>
      <c r="AQ59" s="282"/>
      <c r="AR59" s="282"/>
      <c r="AS59" s="282"/>
      <c r="AT59" s="282"/>
      <c r="AU59" s="282"/>
      <c r="AV59" s="282"/>
      <c r="AW59" s="282"/>
      <c r="AX59" s="104"/>
      <c r="AY59" s="104"/>
      <c r="AZ59" s="104"/>
      <c r="BA59" s="104"/>
      <c r="BB59" s="104"/>
      <c r="BC59" s="104"/>
      <c r="BD59" s="104"/>
      <c r="BE59" s="104"/>
      <c r="BF59" s="104"/>
      <c r="BG59" s="105"/>
      <c r="BH59" s="60"/>
      <c r="BI59" s="387" t="s">
        <v>14</v>
      </c>
      <c r="BJ59" s="388"/>
      <c r="BK59" s="129"/>
      <c r="BL59" s="369" t="str">
        <f>BL43</f>
        <v>歳暮</v>
      </c>
      <c r="BM59" s="369"/>
      <c r="BN59" s="65"/>
      <c r="BO59" s="369" t="s">
        <v>15</v>
      </c>
      <c r="BP59" s="369"/>
      <c r="BQ59" s="65"/>
      <c r="BR59" s="369" t="s">
        <v>16</v>
      </c>
      <c r="BS59" s="369"/>
      <c r="BT59" s="65"/>
      <c r="BU59" s="369" t="s">
        <v>17</v>
      </c>
      <c r="BV59" s="369"/>
      <c r="BW59" s="81"/>
      <c r="BX59" s="371" t="s">
        <v>126</v>
      </c>
      <c r="BY59" s="371"/>
      <c r="BZ59" s="371" t="s">
        <v>129</v>
      </c>
      <c r="CA59" s="373"/>
      <c r="CB59" s="60"/>
      <c r="CC59" s="366"/>
      <c r="CD59" s="367"/>
      <c r="CE59" s="367"/>
      <c r="CF59" s="367"/>
      <c r="CG59" s="367"/>
      <c r="CH59" s="367"/>
      <c r="CI59" s="367"/>
      <c r="CJ59" s="368"/>
    </row>
    <row r="60" spans="1:88" ht="10.5" customHeight="1" x14ac:dyDescent="0.15">
      <c r="A60" s="262"/>
      <c r="B60" s="263"/>
      <c r="C60" s="272"/>
      <c r="D60" s="273"/>
      <c r="E60" s="273"/>
      <c r="F60" s="273"/>
      <c r="G60" s="445"/>
      <c r="H60" s="445"/>
      <c r="I60" s="445"/>
      <c r="J60" s="445"/>
      <c r="K60" s="445"/>
      <c r="L60" s="445"/>
      <c r="M60" s="445"/>
      <c r="N60" s="445"/>
      <c r="O60" s="445"/>
      <c r="P60" s="445"/>
      <c r="Q60" s="273"/>
      <c r="R60" s="273"/>
      <c r="S60" s="106"/>
      <c r="T60" s="445"/>
      <c r="U60" s="445"/>
      <c r="V60" s="445"/>
      <c r="W60" s="445"/>
      <c r="X60" s="445"/>
      <c r="Y60" s="445"/>
      <c r="Z60" s="445"/>
      <c r="AA60" s="445"/>
      <c r="AB60" s="445"/>
      <c r="AC60" s="445"/>
      <c r="AD60" s="445"/>
      <c r="AE60" s="106"/>
      <c r="AF60" s="273"/>
      <c r="AG60" s="273"/>
      <c r="AH60" s="445"/>
      <c r="AI60" s="445"/>
      <c r="AJ60" s="445"/>
      <c r="AK60" s="445"/>
      <c r="AL60" s="445"/>
      <c r="AM60" s="445"/>
      <c r="AN60" s="445"/>
      <c r="AO60" s="445"/>
      <c r="AP60" s="445"/>
      <c r="AQ60" s="445"/>
      <c r="AR60" s="445"/>
      <c r="AS60" s="445"/>
      <c r="AT60" s="445"/>
      <c r="AU60" s="445"/>
      <c r="AV60" s="445"/>
      <c r="AW60" s="445"/>
      <c r="AX60" s="106"/>
      <c r="AY60" s="106"/>
      <c r="AZ60" s="106"/>
      <c r="BA60" s="106"/>
      <c r="BB60" s="106"/>
      <c r="BC60" s="106"/>
      <c r="BD60" s="106"/>
      <c r="BE60" s="106"/>
      <c r="BF60" s="106"/>
      <c r="BG60" s="108"/>
      <c r="BH60" s="60"/>
      <c r="BI60" s="389"/>
      <c r="BJ60" s="390"/>
      <c r="BK60" s="70"/>
      <c r="BL60" s="370"/>
      <c r="BM60" s="370"/>
      <c r="BN60" s="60"/>
      <c r="BO60" s="370"/>
      <c r="BP60" s="370"/>
      <c r="BQ60" s="60"/>
      <c r="BR60" s="370"/>
      <c r="BS60" s="370"/>
      <c r="BT60" s="60"/>
      <c r="BU60" s="370"/>
      <c r="BV60" s="370"/>
      <c r="BW60" s="130"/>
      <c r="BX60" s="372"/>
      <c r="BY60" s="372"/>
      <c r="BZ60" s="374"/>
      <c r="CA60" s="375"/>
      <c r="CB60" s="60"/>
      <c r="CC60" s="477"/>
      <c r="CD60" s="478"/>
      <c r="CE60" s="478"/>
      <c r="CF60" s="478"/>
      <c r="CG60" s="478"/>
      <c r="CH60" s="478"/>
      <c r="CI60" s="478"/>
      <c r="CJ60" s="479"/>
    </row>
    <row r="61" spans="1:88" ht="10.5" customHeight="1" x14ac:dyDescent="0.15">
      <c r="A61" s="262"/>
      <c r="B61" s="263"/>
      <c r="C61" s="200"/>
      <c r="D61" s="200"/>
      <c r="E61" s="200"/>
      <c r="F61" s="200"/>
      <c r="G61" s="200"/>
      <c r="H61" s="200"/>
      <c r="I61" s="200"/>
      <c r="J61" s="200"/>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6"/>
      <c r="AY61" s="446"/>
      <c r="AZ61" s="446"/>
      <c r="BA61" s="200"/>
      <c r="BB61" s="200"/>
      <c r="BC61" s="282" t="s">
        <v>11</v>
      </c>
      <c r="BD61" s="282"/>
      <c r="BE61" s="282"/>
      <c r="BF61" s="282"/>
      <c r="BG61" s="283"/>
      <c r="BH61" s="60"/>
      <c r="BI61" s="389"/>
      <c r="BJ61" s="390"/>
      <c r="BK61" s="70"/>
      <c r="BL61" s="370"/>
      <c r="BM61" s="370"/>
      <c r="BN61" s="60"/>
      <c r="BO61" s="370"/>
      <c r="BP61" s="370"/>
      <c r="BQ61" s="60"/>
      <c r="BR61" s="370"/>
      <c r="BS61" s="370"/>
      <c r="BT61" s="132"/>
      <c r="BU61" s="370"/>
      <c r="BV61" s="370"/>
      <c r="BW61" s="130"/>
      <c r="BX61" s="372"/>
      <c r="BY61" s="372"/>
      <c r="BZ61" s="374"/>
      <c r="CA61" s="375"/>
      <c r="CB61" s="60"/>
      <c r="CC61" s="480"/>
      <c r="CD61" s="481"/>
      <c r="CE61" s="481"/>
      <c r="CF61" s="481"/>
      <c r="CG61" s="481"/>
      <c r="CH61" s="481"/>
      <c r="CI61" s="481"/>
      <c r="CJ61" s="482"/>
    </row>
    <row r="62" spans="1:88" ht="10.5" customHeight="1" x14ac:dyDescent="0.15">
      <c r="A62" s="262"/>
      <c r="B62" s="263"/>
      <c r="C62" s="200"/>
      <c r="D62" s="200"/>
      <c r="E62" s="200"/>
      <c r="F62" s="200"/>
      <c r="G62" s="200"/>
      <c r="H62" s="200"/>
      <c r="I62" s="200"/>
      <c r="J62" s="200"/>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200"/>
      <c r="BB62" s="200"/>
      <c r="BC62" s="284"/>
      <c r="BD62" s="284"/>
      <c r="BE62" s="284"/>
      <c r="BF62" s="284"/>
      <c r="BG62" s="285"/>
      <c r="BH62" s="60"/>
      <c r="BI62" s="389"/>
      <c r="BJ62" s="390"/>
      <c r="BK62" s="70"/>
      <c r="BL62" s="370"/>
      <c r="BM62" s="370"/>
      <c r="BN62" s="60"/>
      <c r="BO62" s="370"/>
      <c r="BP62" s="370"/>
      <c r="BQ62" s="60"/>
      <c r="BR62" s="370"/>
      <c r="BS62" s="370"/>
      <c r="BT62" s="60"/>
      <c r="BU62" s="370"/>
      <c r="BV62" s="370"/>
      <c r="BW62" s="130"/>
      <c r="BX62" s="372"/>
      <c r="BY62" s="372"/>
      <c r="BZ62" s="374"/>
      <c r="CA62" s="375"/>
      <c r="CB62" s="60"/>
      <c r="CC62" s="480"/>
      <c r="CD62" s="481"/>
      <c r="CE62" s="481"/>
      <c r="CF62" s="481"/>
      <c r="CG62" s="481"/>
      <c r="CH62" s="481"/>
      <c r="CI62" s="481"/>
      <c r="CJ62" s="482"/>
    </row>
    <row r="63" spans="1:88" ht="10.5" customHeight="1" x14ac:dyDescent="0.15">
      <c r="A63" s="262"/>
      <c r="B63" s="263"/>
      <c r="C63" s="200"/>
      <c r="D63" s="200"/>
      <c r="E63" s="200"/>
      <c r="F63" s="200"/>
      <c r="G63" s="200"/>
      <c r="H63" s="200"/>
      <c r="I63" s="200"/>
      <c r="J63" s="200"/>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7"/>
      <c r="AY63" s="447"/>
      <c r="AZ63" s="447"/>
      <c r="BA63" s="200"/>
      <c r="BB63" s="200"/>
      <c r="BC63" s="284"/>
      <c r="BD63" s="284"/>
      <c r="BE63" s="284"/>
      <c r="BF63" s="284"/>
      <c r="BG63" s="285"/>
      <c r="BH63" s="60"/>
      <c r="BI63" s="389"/>
      <c r="BJ63" s="390"/>
      <c r="BK63" s="60"/>
      <c r="BL63" s="60"/>
      <c r="BM63" s="60"/>
      <c r="BN63" s="60"/>
      <c r="BO63" s="60"/>
      <c r="BP63" s="60"/>
      <c r="BQ63" s="60"/>
      <c r="BR63" s="60"/>
      <c r="BS63" s="60"/>
      <c r="BT63" s="60"/>
      <c r="BU63" s="60"/>
      <c r="BV63" s="132"/>
      <c r="BW63" s="130"/>
      <c r="BX63" s="372"/>
      <c r="BY63" s="372"/>
      <c r="BZ63" s="374"/>
      <c r="CA63" s="375"/>
      <c r="CB63" s="60"/>
      <c r="CC63" s="480"/>
      <c r="CD63" s="481"/>
      <c r="CE63" s="481"/>
      <c r="CF63" s="481"/>
      <c r="CG63" s="481"/>
      <c r="CH63" s="481"/>
      <c r="CI63" s="481"/>
      <c r="CJ63" s="482"/>
    </row>
    <row r="64" spans="1:88" ht="10.5" customHeight="1" thickBot="1" x14ac:dyDescent="0.2">
      <c r="A64" s="264"/>
      <c r="B64" s="265"/>
      <c r="C64" s="112"/>
      <c r="D64" s="114"/>
      <c r="E64" s="114"/>
      <c r="F64" s="114"/>
      <c r="G64" s="114"/>
      <c r="H64" s="114"/>
      <c r="I64" s="114"/>
      <c r="J64" s="114"/>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48"/>
      <c r="BA64" s="114"/>
      <c r="BB64" s="114"/>
      <c r="BC64" s="286"/>
      <c r="BD64" s="286"/>
      <c r="BE64" s="286"/>
      <c r="BF64" s="286"/>
      <c r="BG64" s="287"/>
      <c r="BH64" s="60"/>
      <c r="BI64" s="391"/>
      <c r="BJ64" s="392"/>
      <c r="BK64" s="135"/>
      <c r="BL64" s="135"/>
      <c r="BM64" s="135"/>
      <c r="BN64" s="135"/>
      <c r="BO64" s="135"/>
      <c r="BP64" s="135"/>
      <c r="BQ64" s="135"/>
      <c r="BR64" s="135"/>
      <c r="BS64" s="135"/>
      <c r="BT64" s="136"/>
      <c r="BU64" s="136"/>
      <c r="BV64" s="136"/>
      <c r="BW64" s="136"/>
      <c r="BX64" s="136"/>
      <c r="BY64" s="137"/>
      <c r="BZ64" s="434" t="s">
        <v>130</v>
      </c>
      <c r="CA64" s="435"/>
      <c r="CB64" s="60"/>
      <c r="CC64" s="483"/>
      <c r="CD64" s="484"/>
      <c r="CE64" s="484"/>
      <c r="CF64" s="484"/>
      <c r="CG64" s="484"/>
      <c r="CH64" s="484"/>
      <c r="CI64" s="484"/>
      <c r="CJ64" s="485"/>
    </row>
    <row r="65" spans="1:88" ht="10.5" customHeight="1" thickBot="1" x14ac:dyDescent="0.2">
      <c r="B65" s="109"/>
      <c r="AB65" s="116"/>
      <c r="AC65" s="116"/>
      <c r="AD65" s="116"/>
      <c r="AE65" s="116"/>
      <c r="AF65" s="116"/>
      <c r="AG65" s="116"/>
      <c r="AH65" s="116"/>
      <c r="AI65" s="116"/>
      <c r="AJ65" s="116"/>
      <c r="BH65" s="60"/>
      <c r="BI65" s="60"/>
      <c r="BJ65" s="60"/>
      <c r="BK65" s="60"/>
      <c r="BL65" s="60"/>
      <c r="BM65" s="60"/>
      <c r="BN65" s="60"/>
      <c r="BO65" s="60"/>
      <c r="BP65" s="60"/>
      <c r="BQ65" s="60"/>
      <c r="BR65" s="60"/>
      <c r="BS65" s="60"/>
      <c r="BT65" s="60"/>
      <c r="BU65" s="60"/>
      <c r="BV65" s="60"/>
      <c r="BW65" s="60"/>
      <c r="BX65" s="60"/>
      <c r="BY65" s="60"/>
      <c r="BZ65" s="60"/>
      <c r="CA65" s="60"/>
      <c r="CB65" s="60"/>
      <c r="CC65" s="141"/>
      <c r="CD65" s="141"/>
      <c r="CE65" s="141"/>
      <c r="CF65" s="141"/>
      <c r="CG65" s="141"/>
      <c r="CH65" s="141"/>
      <c r="CI65" s="141"/>
      <c r="CJ65" s="141"/>
    </row>
    <row r="66" spans="1:88" ht="10.5" customHeight="1" thickBot="1" x14ac:dyDescent="0.2">
      <c r="A66" s="260" t="s">
        <v>19</v>
      </c>
      <c r="B66" s="261"/>
      <c r="C66" s="79"/>
      <c r="D66" s="80"/>
      <c r="E66" s="80"/>
      <c r="F66" s="80"/>
      <c r="G66" s="80"/>
      <c r="H66" s="80"/>
      <c r="I66" s="80"/>
      <c r="J66" s="80"/>
      <c r="K66" s="80"/>
      <c r="L66" s="80"/>
      <c r="M66" s="80"/>
      <c r="N66" s="80"/>
      <c r="O66" s="80"/>
      <c r="P66" s="80"/>
      <c r="Q66" s="80"/>
      <c r="R66" s="81"/>
      <c r="S66" s="81"/>
      <c r="T66" s="81"/>
      <c r="U66" s="82"/>
      <c r="V66" s="82"/>
      <c r="W66" s="82"/>
      <c r="X66" s="82"/>
      <c r="Y66" s="82"/>
      <c r="Z66" s="82"/>
      <c r="AA66" s="81"/>
      <c r="AB66" s="81"/>
      <c r="AC66" s="83"/>
      <c r="AD66" s="83"/>
      <c r="AE66" s="83"/>
      <c r="AF66" s="83"/>
      <c r="AG66" s="83"/>
      <c r="AH66" s="83"/>
      <c r="AI66" s="83"/>
      <c r="AJ66" s="83"/>
      <c r="AK66" s="83"/>
      <c r="AL66" s="83"/>
      <c r="AM66" s="83"/>
      <c r="AN66" s="83"/>
      <c r="AO66" s="83"/>
      <c r="AP66" s="83"/>
      <c r="AQ66" s="83"/>
      <c r="AR66" s="83"/>
      <c r="AS66" s="81"/>
      <c r="AT66" s="81"/>
      <c r="AU66" s="81"/>
      <c r="AV66" s="81"/>
      <c r="AW66" s="81"/>
      <c r="AX66" s="81"/>
      <c r="AY66" s="81"/>
      <c r="AZ66" s="81"/>
      <c r="BA66" s="81"/>
      <c r="BB66" s="81"/>
      <c r="BC66" s="81"/>
      <c r="BD66" s="81"/>
      <c r="BE66" s="81"/>
      <c r="BF66" s="81"/>
      <c r="BG66" s="84"/>
      <c r="BH66" s="60"/>
      <c r="BI66" s="60"/>
      <c r="BJ66" s="60"/>
      <c r="BK66" s="60"/>
      <c r="BL66" s="60"/>
      <c r="BM66" s="60"/>
      <c r="BN66" s="60"/>
      <c r="BO66" s="60"/>
      <c r="BP66" s="60"/>
      <c r="BQ66" s="60"/>
      <c r="BR66" s="60"/>
      <c r="BS66" s="60"/>
      <c r="BT66" s="60"/>
      <c r="BU66" s="60"/>
      <c r="BV66" s="60"/>
      <c r="BW66" s="60"/>
      <c r="BX66" s="60"/>
      <c r="BY66" s="60"/>
      <c r="BZ66" s="60"/>
      <c r="CA66" s="60"/>
      <c r="CB66" s="151"/>
      <c r="CC66" s="121"/>
      <c r="CD66" s="121"/>
      <c r="CE66" s="121"/>
      <c r="CF66" s="121"/>
      <c r="CG66" s="121"/>
      <c r="CH66" s="121"/>
      <c r="CI66" s="121"/>
      <c r="CJ66" s="121"/>
    </row>
    <row r="67" spans="1:88" ht="10.5" customHeight="1" x14ac:dyDescent="0.15">
      <c r="A67" s="262"/>
      <c r="B67" s="263"/>
      <c r="C67" s="86"/>
      <c r="D67" s="226" t="s">
        <v>6</v>
      </c>
      <c r="E67" s="226"/>
      <c r="F67" s="87"/>
      <c r="G67" s="436"/>
      <c r="H67" s="437"/>
      <c r="I67" s="436"/>
      <c r="J67" s="437"/>
      <c r="K67" s="436"/>
      <c r="L67" s="437"/>
      <c r="M67" s="227" t="s">
        <v>7</v>
      </c>
      <c r="N67" s="228"/>
      <c r="O67" s="436"/>
      <c r="P67" s="437"/>
      <c r="Q67" s="436"/>
      <c r="R67" s="437"/>
      <c r="S67" s="436"/>
      <c r="T67" s="437"/>
      <c r="U67" s="436"/>
      <c r="V67" s="437"/>
      <c r="W67" s="90"/>
      <c r="X67" s="90"/>
      <c r="Y67" s="90"/>
      <c r="Z67" s="90"/>
      <c r="AA67" s="200"/>
      <c r="AB67" s="200"/>
      <c r="AC67" s="91"/>
      <c r="AD67" s="91"/>
      <c r="AE67" s="91"/>
      <c r="AF67" s="91"/>
      <c r="AG67" s="91"/>
      <c r="AH67" s="91"/>
      <c r="AI67" s="91"/>
      <c r="AJ67" s="91"/>
      <c r="AK67" s="91"/>
      <c r="AL67" s="91"/>
      <c r="AM67" s="91"/>
      <c r="AN67" s="91"/>
      <c r="AO67" s="91"/>
      <c r="AP67" s="91"/>
      <c r="AQ67" s="91"/>
      <c r="AR67" s="91"/>
      <c r="AS67" s="200"/>
      <c r="AT67" s="200"/>
      <c r="AU67" s="200"/>
      <c r="AV67" s="200"/>
      <c r="AW67" s="200"/>
      <c r="AX67" s="200"/>
      <c r="AY67" s="200"/>
      <c r="AZ67" s="200"/>
      <c r="BA67" s="200"/>
      <c r="BB67" s="200"/>
      <c r="BC67" s="200"/>
      <c r="BD67" s="200"/>
      <c r="BE67" s="200"/>
      <c r="BF67" s="200"/>
      <c r="BG67" s="92"/>
      <c r="BH67" s="60"/>
      <c r="BI67" s="340" t="s">
        <v>32</v>
      </c>
      <c r="BJ67" s="341"/>
      <c r="BK67" s="341"/>
      <c r="BL67" s="341"/>
      <c r="BM67" s="341"/>
      <c r="BN67" s="341"/>
      <c r="BO67" s="341"/>
      <c r="BP67" s="341"/>
      <c r="BQ67" s="341"/>
      <c r="BR67" s="341"/>
      <c r="BS67" s="341"/>
      <c r="BT67" s="342"/>
      <c r="BU67" s="346" t="s">
        <v>25</v>
      </c>
      <c r="BV67" s="341"/>
      <c r="BW67" s="341"/>
      <c r="BX67" s="341"/>
      <c r="BY67" s="341"/>
      <c r="BZ67" s="341"/>
      <c r="CA67" s="347"/>
      <c r="CB67" s="151"/>
      <c r="CC67" s="121"/>
      <c r="CD67" s="121"/>
      <c r="CE67" s="121"/>
      <c r="CF67" s="121"/>
      <c r="CG67" s="121"/>
      <c r="CH67" s="121"/>
      <c r="CI67" s="121"/>
      <c r="CJ67" s="121"/>
    </row>
    <row r="68" spans="1:88" ht="10.5" customHeight="1" x14ac:dyDescent="0.15">
      <c r="A68" s="262"/>
      <c r="B68" s="263"/>
      <c r="C68" s="86"/>
      <c r="D68" s="226"/>
      <c r="E68" s="226"/>
      <c r="F68" s="87"/>
      <c r="G68" s="328"/>
      <c r="H68" s="438"/>
      <c r="I68" s="328"/>
      <c r="J68" s="438"/>
      <c r="K68" s="328"/>
      <c r="L68" s="438"/>
      <c r="M68" s="227"/>
      <c r="N68" s="228"/>
      <c r="O68" s="328"/>
      <c r="P68" s="438"/>
      <c r="Q68" s="328"/>
      <c r="R68" s="438"/>
      <c r="S68" s="328"/>
      <c r="T68" s="438"/>
      <c r="U68" s="328"/>
      <c r="V68" s="438"/>
      <c r="W68" s="90"/>
      <c r="X68" s="90"/>
      <c r="Y68" s="90"/>
      <c r="Z68" s="90"/>
      <c r="AA68" s="200"/>
      <c r="AB68" s="200"/>
      <c r="AC68" s="96"/>
      <c r="AD68" s="96"/>
      <c r="AE68" s="96"/>
      <c r="AF68" s="96"/>
      <c r="AG68" s="96"/>
      <c r="AH68" s="96"/>
      <c r="AI68" s="96"/>
      <c r="AJ68" s="96"/>
      <c r="AK68" s="96"/>
      <c r="AL68" s="96"/>
      <c r="AM68" s="96"/>
      <c r="AN68" s="96"/>
      <c r="AO68" s="96"/>
      <c r="AP68" s="96"/>
      <c r="AQ68" s="96"/>
      <c r="AR68" s="96"/>
      <c r="AS68" s="200"/>
      <c r="AT68" s="200"/>
      <c r="AU68" s="200"/>
      <c r="AV68" s="200"/>
      <c r="AW68" s="200"/>
      <c r="AX68" s="200"/>
      <c r="AY68" s="200"/>
      <c r="AZ68" s="200"/>
      <c r="BA68" s="200"/>
      <c r="BB68" s="200"/>
      <c r="BC68" s="200"/>
      <c r="BD68" s="200"/>
      <c r="BE68" s="200"/>
      <c r="BF68" s="200"/>
      <c r="BG68" s="92"/>
      <c r="BH68" s="60"/>
      <c r="BI68" s="343"/>
      <c r="BJ68" s="344"/>
      <c r="BK68" s="344"/>
      <c r="BL68" s="344"/>
      <c r="BM68" s="344"/>
      <c r="BN68" s="344"/>
      <c r="BO68" s="344"/>
      <c r="BP68" s="344"/>
      <c r="BQ68" s="344"/>
      <c r="BR68" s="344"/>
      <c r="BS68" s="344"/>
      <c r="BT68" s="345"/>
      <c r="BU68" s="348"/>
      <c r="BV68" s="344"/>
      <c r="BW68" s="344"/>
      <c r="BX68" s="344"/>
      <c r="BY68" s="344"/>
      <c r="BZ68" s="344"/>
      <c r="CA68" s="349"/>
      <c r="CB68" s="60"/>
      <c r="CC68" s="122"/>
      <c r="CD68" s="122"/>
      <c r="CE68" s="122"/>
      <c r="CF68" s="122"/>
      <c r="CG68" s="122"/>
      <c r="CH68" s="122"/>
      <c r="CI68" s="122"/>
      <c r="CJ68" s="122"/>
    </row>
    <row r="69" spans="1:88" ht="10.5" customHeight="1" x14ac:dyDescent="0.15">
      <c r="A69" s="262"/>
      <c r="B69" s="263"/>
      <c r="C69" s="86"/>
      <c r="D69" s="98"/>
      <c r="E69" s="98"/>
      <c r="F69" s="98"/>
      <c r="G69" s="439"/>
      <c r="H69" s="440"/>
      <c r="I69" s="439"/>
      <c r="J69" s="440"/>
      <c r="K69" s="439"/>
      <c r="L69" s="440"/>
      <c r="M69" s="227"/>
      <c r="N69" s="228"/>
      <c r="O69" s="439"/>
      <c r="P69" s="440"/>
      <c r="Q69" s="439"/>
      <c r="R69" s="440"/>
      <c r="S69" s="439"/>
      <c r="T69" s="440"/>
      <c r="U69" s="439"/>
      <c r="V69" s="440"/>
      <c r="W69" s="90"/>
      <c r="X69" s="90"/>
      <c r="Y69" s="90"/>
      <c r="Z69" s="90"/>
      <c r="AA69" s="200"/>
      <c r="AB69" s="200"/>
      <c r="AC69" s="96"/>
      <c r="AD69" s="96"/>
      <c r="AE69" s="96"/>
      <c r="AF69" s="96"/>
      <c r="AG69" s="96"/>
      <c r="AH69" s="96"/>
      <c r="AI69" s="96"/>
      <c r="AJ69" s="96"/>
      <c r="AK69" s="96"/>
      <c r="AL69" s="96"/>
      <c r="AM69" s="96"/>
      <c r="AN69" s="96"/>
      <c r="AO69" s="96"/>
      <c r="AP69" s="96"/>
      <c r="AQ69" s="96"/>
      <c r="AR69" s="96"/>
      <c r="AS69" s="200"/>
      <c r="AT69" s="200"/>
      <c r="AU69" s="200"/>
      <c r="AV69" s="200"/>
      <c r="AW69" s="200"/>
      <c r="AX69" s="200"/>
      <c r="AY69" s="200"/>
      <c r="AZ69" s="200"/>
      <c r="BA69" s="200"/>
      <c r="BB69" s="200"/>
      <c r="BC69" s="200"/>
      <c r="BD69" s="200"/>
      <c r="BE69" s="200"/>
      <c r="BF69" s="200"/>
      <c r="BG69" s="92"/>
      <c r="BH69" s="60"/>
      <c r="BI69" s="459"/>
      <c r="BJ69" s="460"/>
      <c r="BK69" s="460"/>
      <c r="BL69" s="460"/>
      <c r="BM69" s="460"/>
      <c r="BN69" s="460"/>
      <c r="BO69" s="460"/>
      <c r="BP69" s="460"/>
      <c r="BQ69" s="460"/>
      <c r="BR69" s="460"/>
      <c r="BS69" s="460"/>
      <c r="BT69" s="461"/>
      <c r="BU69" s="462"/>
      <c r="BV69" s="463"/>
      <c r="BW69" s="463"/>
      <c r="BX69" s="463"/>
      <c r="BY69" s="463"/>
      <c r="BZ69" s="463"/>
      <c r="CA69" s="464"/>
      <c r="CB69" s="60"/>
      <c r="CC69" s="122"/>
      <c r="CD69" s="122"/>
      <c r="CE69" s="122"/>
      <c r="CF69" s="122"/>
      <c r="CG69" s="122"/>
      <c r="CH69" s="122"/>
      <c r="CI69" s="122"/>
      <c r="CJ69" s="122"/>
    </row>
    <row r="70" spans="1:88" ht="10.5" customHeight="1" x14ac:dyDescent="0.15">
      <c r="A70" s="262"/>
      <c r="B70" s="263"/>
      <c r="C70" s="86"/>
      <c r="D70" s="98"/>
      <c r="E70" s="98"/>
      <c r="F70" s="9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8"/>
      <c r="AY70" s="458"/>
      <c r="AZ70" s="458"/>
      <c r="BA70" s="458"/>
      <c r="BB70" s="458"/>
      <c r="BC70" s="458"/>
      <c r="BD70" s="458"/>
      <c r="BE70" s="458"/>
      <c r="BF70" s="200"/>
      <c r="BG70" s="92"/>
      <c r="BH70" s="60"/>
      <c r="BI70" s="465"/>
      <c r="BJ70" s="466"/>
      <c r="BK70" s="466"/>
      <c r="BL70" s="466"/>
      <c r="BM70" s="466"/>
      <c r="BN70" s="466"/>
      <c r="BO70" s="466"/>
      <c r="BP70" s="466"/>
      <c r="BQ70" s="466"/>
      <c r="BR70" s="466"/>
      <c r="BS70" s="466"/>
      <c r="BT70" s="467"/>
      <c r="BU70" s="468"/>
      <c r="BV70" s="469"/>
      <c r="BW70" s="469"/>
      <c r="BX70" s="469"/>
      <c r="BY70" s="469"/>
      <c r="BZ70" s="469"/>
      <c r="CA70" s="470"/>
      <c r="CB70" s="60"/>
      <c r="CC70" s="122"/>
      <c r="CD70" s="122"/>
      <c r="CE70" s="122"/>
      <c r="CF70" s="122"/>
      <c r="CG70" s="122"/>
      <c r="CH70" s="122"/>
      <c r="CI70" s="122"/>
      <c r="CJ70" s="122"/>
    </row>
    <row r="71" spans="1:88" ht="10.5" customHeight="1" x14ac:dyDescent="0.15">
      <c r="A71" s="262"/>
      <c r="B71" s="263"/>
      <c r="C71" s="86"/>
      <c r="D71" s="98"/>
      <c r="E71" s="98"/>
      <c r="F71" s="98"/>
      <c r="G71" s="458"/>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200"/>
      <c r="BG71" s="92"/>
      <c r="BH71" s="60"/>
      <c r="BI71" s="465"/>
      <c r="BJ71" s="466"/>
      <c r="BK71" s="466"/>
      <c r="BL71" s="466"/>
      <c r="BM71" s="466"/>
      <c r="BN71" s="466"/>
      <c r="BO71" s="466"/>
      <c r="BP71" s="466"/>
      <c r="BQ71" s="466"/>
      <c r="BR71" s="466"/>
      <c r="BS71" s="466"/>
      <c r="BT71" s="467"/>
      <c r="BU71" s="468"/>
      <c r="BV71" s="469"/>
      <c r="BW71" s="469"/>
      <c r="BX71" s="469"/>
      <c r="BY71" s="469"/>
      <c r="BZ71" s="469"/>
      <c r="CA71" s="470"/>
      <c r="CB71" s="60"/>
      <c r="CC71" s="126"/>
      <c r="CD71" s="126"/>
      <c r="CE71" s="126"/>
      <c r="CF71" s="126"/>
      <c r="CG71" s="126"/>
      <c r="CH71" s="126"/>
      <c r="CI71" s="126"/>
      <c r="CJ71" s="126"/>
    </row>
    <row r="72" spans="1:88" ht="10.5" customHeight="1" x14ac:dyDescent="0.15">
      <c r="A72" s="262"/>
      <c r="B72" s="263"/>
      <c r="C72" s="86"/>
      <c r="D72" s="98"/>
      <c r="E72" s="98"/>
      <c r="F72" s="9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200"/>
      <c r="BG72" s="92"/>
      <c r="BH72" s="60"/>
      <c r="BI72" s="465"/>
      <c r="BJ72" s="466"/>
      <c r="BK72" s="466"/>
      <c r="BL72" s="466"/>
      <c r="BM72" s="466"/>
      <c r="BN72" s="466"/>
      <c r="BO72" s="466"/>
      <c r="BP72" s="466"/>
      <c r="BQ72" s="466"/>
      <c r="BR72" s="466"/>
      <c r="BS72" s="466"/>
      <c r="BT72" s="467"/>
      <c r="BU72" s="468"/>
      <c r="BV72" s="469"/>
      <c r="BW72" s="469"/>
      <c r="BX72" s="469"/>
      <c r="BY72" s="469"/>
      <c r="BZ72" s="469"/>
      <c r="CA72" s="470"/>
      <c r="CB72" s="60"/>
      <c r="CC72" s="126"/>
      <c r="CD72" s="126"/>
      <c r="CE72" s="126"/>
      <c r="CF72" s="126"/>
      <c r="CG72" s="126"/>
      <c r="CH72" s="126"/>
      <c r="CI72" s="126"/>
      <c r="CJ72" s="126"/>
    </row>
    <row r="73" spans="1:88" ht="10.5" customHeight="1" thickBot="1" x14ac:dyDescent="0.2">
      <c r="A73" s="262"/>
      <c r="B73" s="263"/>
      <c r="C73" s="86"/>
      <c r="D73" s="98"/>
      <c r="E73" s="98"/>
      <c r="F73" s="9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8"/>
      <c r="BD73" s="458"/>
      <c r="BE73" s="458"/>
      <c r="BF73" s="200"/>
      <c r="BG73" s="92"/>
      <c r="BH73" s="60"/>
      <c r="BI73" s="471"/>
      <c r="BJ73" s="472"/>
      <c r="BK73" s="472"/>
      <c r="BL73" s="472"/>
      <c r="BM73" s="472"/>
      <c r="BN73" s="472"/>
      <c r="BO73" s="472"/>
      <c r="BP73" s="472"/>
      <c r="BQ73" s="472"/>
      <c r="BR73" s="472"/>
      <c r="BS73" s="472"/>
      <c r="BT73" s="473"/>
      <c r="BU73" s="474"/>
      <c r="BV73" s="475"/>
      <c r="BW73" s="475"/>
      <c r="BX73" s="475"/>
      <c r="BY73" s="475"/>
      <c r="BZ73" s="475"/>
      <c r="CA73" s="476"/>
      <c r="CB73" s="60"/>
      <c r="CC73" s="126"/>
      <c r="CD73" s="126"/>
      <c r="CE73" s="126"/>
      <c r="CF73" s="126"/>
      <c r="CG73" s="126"/>
      <c r="CH73" s="126"/>
      <c r="CI73" s="126"/>
      <c r="CJ73" s="126"/>
    </row>
    <row r="74" spans="1:88" ht="10.5" customHeight="1" thickBot="1" x14ac:dyDescent="0.2">
      <c r="A74" s="262"/>
      <c r="B74" s="263"/>
      <c r="C74" s="86"/>
      <c r="D74" s="98"/>
      <c r="E74" s="98"/>
      <c r="F74" s="98"/>
      <c r="G74" s="98"/>
      <c r="H74" s="98"/>
      <c r="I74" s="98"/>
      <c r="J74" s="98"/>
      <c r="K74" s="98"/>
      <c r="L74" s="98"/>
      <c r="M74" s="98"/>
      <c r="N74" s="98"/>
      <c r="O74" s="98"/>
      <c r="P74" s="98"/>
      <c r="Q74" s="98"/>
      <c r="R74" s="98"/>
      <c r="S74" s="98"/>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92"/>
      <c r="BH74" s="60"/>
      <c r="BI74" s="135"/>
      <c r="BJ74" s="135"/>
      <c r="BK74" s="135"/>
      <c r="BL74" s="135"/>
      <c r="BM74" s="135"/>
      <c r="BN74" s="135"/>
      <c r="BO74" s="135"/>
      <c r="BP74" s="135"/>
      <c r="BQ74" s="135"/>
      <c r="BR74" s="135"/>
      <c r="BS74" s="135"/>
      <c r="BT74" s="135"/>
      <c r="BU74" s="136"/>
      <c r="BV74" s="136"/>
      <c r="BW74" s="136"/>
      <c r="BX74" s="135"/>
      <c r="BY74" s="135"/>
      <c r="BZ74" s="135"/>
      <c r="CA74" s="135"/>
      <c r="CB74" s="60"/>
      <c r="CC74" s="340" t="s">
        <v>13</v>
      </c>
      <c r="CD74" s="341"/>
      <c r="CE74" s="341"/>
      <c r="CF74" s="341"/>
      <c r="CG74" s="341"/>
      <c r="CH74" s="341"/>
      <c r="CI74" s="341"/>
      <c r="CJ74" s="347"/>
    </row>
    <row r="75" spans="1:88" ht="10.5" customHeight="1" thickBot="1" x14ac:dyDescent="0.2">
      <c r="A75" s="262"/>
      <c r="B75" s="263"/>
      <c r="C75" s="270" t="s">
        <v>8</v>
      </c>
      <c r="D75" s="271"/>
      <c r="E75" s="271"/>
      <c r="F75" s="271"/>
      <c r="G75" s="282"/>
      <c r="H75" s="282"/>
      <c r="I75" s="282"/>
      <c r="J75" s="282"/>
      <c r="K75" s="282"/>
      <c r="L75" s="282"/>
      <c r="M75" s="282"/>
      <c r="N75" s="282"/>
      <c r="O75" s="282"/>
      <c r="P75" s="282"/>
      <c r="Q75" s="271" t="s">
        <v>9</v>
      </c>
      <c r="R75" s="271"/>
      <c r="S75" s="104"/>
      <c r="T75" s="282"/>
      <c r="U75" s="282"/>
      <c r="V75" s="282"/>
      <c r="W75" s="282"/>
      <c r="X75" s="282"/>
      <c r="Y75" s="282"/>
      <c r="Z75" s="282"/>
      <c r="AA75" s="282"/>
      <c r="AB75" s="282"/>
      <c r="AC75" s="282"/>
      <c r="AD75" s="282"/>
      <c r="AE75" s="104"/>
      <c r="AF75" s="271" t="s">
        <v>10</v>
      </c>
      <c r="AG75" s="271"/>
      <c r="AH75" s="282"/>
      <c r="AI75" s="282"/>
      <c r="AJ75" s="282"/>
      <c r="AK75" s="282"/>
      <c r="AL75" s="282"/>
      <c r="AM75" s="282"/>
      <c r="AN75" s="282"/>
      <c r="AO75" s="282"/>
      <c r="AP75" s="282"/>
      <c r="AQ75" s="282"/>
      <c r="AR75" s="282"/>
      <c r="AS75" s="282"/>
      <c r="AT75" s="282"/>
      <c r="AU75" s="282"/>
      <c r="AV75" s="282"/>
      <c r="AW75" s="282"/>
      <c r="AX75" s="104"/>
      <c r="AY75" s="104"/>
      <c r="AZ75" s="104"/>
      <c r="BA75" s="104"/>
      <c r="BB75" s="104"/>
      <c r="BC75" s="104"/>
      <c r="BD75" s="104"/>
      <c r="BE75" s="104"/>
      <c r="BF75" s="104"/>
      <c r="BG75" s="105"/>
      <c r="BH75" s="60"/>
      <c r="BI75" s="387" t="s">
        <v>14</v>
      </c>
      <c r="BJ75" s="388"/>
      <c r="BK75" s="129"/>
      <c r="BL75" s="369" t="str">
        <f>BL43</f>
        <v>歳暮</v>
      </c>
      <c r="BM75" s="369"/>
      <c r="BN75" s="65"/>
      <c r="BO75" s="369" t="s">
        <v>15</v>
      </c>
      <c r="BP75" s="369"/>
      <c r="BQ75" s="65"/>
      <c r="BR75" s="369" t="s">
        <v>16</v>
      </c>
      <c r="BS75" s="369"/>
      <c r="BT75" s="65"/>
      <c r="BU75" s="369" t="s">
        <v>17</v>
      </c>
      <c r="BV75" s="369"/>
      <c r="BW75" s="81"/>
      <c r="BX75" s="371" t="s">
        <v>126</v>
      </c>
      <c r="BY75" s="371"/>
      <c r="BZ75" s="371" t="s">
        <v>129</v>
      </c>
      <c r="CA75" s="373"/>
      <c r="CB75" s="60"/>
      <c r="CC75" s="366"/>
      <c r="CD75" s="367"/>
      <c r="CE75" s="367"/>
      <c r="CF75" s="367"/>
      <c r="CG75" s="367"/>
      <c r="CH75" s="367"/>
      <c r="CI75" s="367"/>
      <c r="CJ75" s="368"/>
    </row>
    <row r="76" spans="1:88" ht="10.5" customHeight="1" x14ac:dyDescent="0.15">
      <c r="A76" s="262"/>
      <c r="B76" s="263"/>
      <c r="C76" s="272"/>
      <c r="D76" s="273"/>
      <c r="E76" s="273"/>
      <c r="F76" s="273"/>
      <c r="G76" s="445"/>
      <c r="H76" s="445"/>
      <c r="I76" s="445"/>
      <c r="J76" s="445"/>
      <c r="K76" s="445"/>
      <c r="L76" s="445"/>
      <c r="M76" s="445"/>
      <c r="N76" s="445"/>
      <c r="O76" s="445"/>
      <c r="P76" s="445"/>
      <c r="Q76" s="273"/>
      <c r="R76" s="273"/>
      <c r="S76" s="106"/>
      <c r="T76" s="445"/>
      <c r="U76" s="445"/>
      <c r="V76" s="445"/>
      <c r="W76" s="445"/>
      <c r="X76" s="445"/>
      <c r="Y76" s="445"/>
      <c r="Z76" s="445"/>
      <c r="AA76" s="445"/>
      <c r="AB76" s="445"/>
      <c r="AC76" s="445"/>
      <c r="AD76" s="445"/>
      <c r="AE76" s="106"/>
      <c r="AF76" s="273"/>
      <c r="AG76" s="273"/>
      <c r="AH76" s="445"/>
      <c r="AI76" s="445"/>
      <c r="AJ76" s="445"/>
      <c r="AK76" s="445"/>
      <c r="AL76" s="445"/>
      <c r="AM76" s="445"/>
      <c r="AN76" s="445"/>
      <c r="AO76" s="445"/>
      <c r="AP76" s="445"/>
      <c r="AQ76" s="445"/>
      <c r="AR76" s="445"/>
      <c r="AS76" s="445"/>
      <c r="AT76" s="445"/>
      <c r="AU76" s="445"/>
      <c r="AV76" s="445"/>
      <c r="AW76" s="445"/>
      <c r="AX76" s="106"/>
      <c r="AY76" s="106"/>
      <c r="AZ76" s="106"/>
      <c r="BA76" s="106"/>
      <c r="BB76" s="106"/>
      <c r="BC76" s="106"/>
      <c r="BD76" s="106"/>
      <c r="BE76" s="106"/>
      <c r="BF76" s="106"/>
      <c r="BG76" s="108"/>
      <c r="BH76" s="60"/>
      <c r="BI76" s="389"/>
      <c r="BJ76" s="390"/>
      <c r="BK76" s="70"/>
      <c r="BL76" s="370"/>
      <c r="BM76" s="370"/>
      <c r="BN76" s="60"/>
      <c r="BO76" s="370"/>
      <c r="BP76" s="370"/>
      <c r="BQ76" s="60"/>
      <c r="BR76" s="370"/>
      <c r="BS76" s="370"/>
      <c r="BT76" s="60"/>
      <c r="BU76" s="370"/>
      <c r="BV76" s="370"/>
      <c r="BW76" s="130"/>
      <c r="BX76" s="372"/>
      <c r="BY76" s="372"/>
      <c r="BZ76" s="374"/>
      <c r="CA76" s="375"/>
      <c r="CB76" s="60"/>
      <c r="CC76" s="477"/>
      <c r="CD76" s="478"/>
      <c r="CE76" s="478"/>
      <c r="CF76" s="478"/>
      <c r="CG76" s="478"/>
      <c r="CH76" s="478"/>
      <c r="CI76" s="478"/>
      <c r="CJ76" s="479"/>
    </row>
    <row r="77" spans="1:88" ht="10.5" customHeight="1" x14ac:dyDescent="0.15">
      <c r="A77" s="262"/>
      <c r="B77" s="263"/>
      <c r="C77" s="200"/>
      <c r="D77" s="200"/>
      <c r="E77" s="200"/>
      <c r="F77" s="200"/>
      <c r="G77" s="200"/>
      <c r="H77" s="200"/>
      <c r="I77" s="200"/>
      <c r="J77" s="200"/>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6"/>
      <c r="AY77" s="446"/>
      <c r="AZ77" s="446"/>
      <c r="BA77" s="200"/>
      <c r="BB77" s="200"/>
      <c r="BC77" s="282" t="s">
        <v>11</v>
      </c>
      <c r="BD77" s="282"/>
      <c r="BE77" s="282"/>
      <c r="BF77" s="282"/>
      <c r="BG77" s="283"/>
      <c r="BH77" s="60"/>
      <c r="BI77" s="389"/>
      <c r="BJ77" s="390"/>
      <c r="BK77" s="70"/>
      <c r="BL77" s="370"/>
      <c r="BM77" s="370"/>
      <c r="BN77" s="60"/>
      <c r="BO77" s="370"/>
      <c r="BP77" s="370"/>
      <c r="BQ77" s="60"/>
      <c r="BR77" s="370"/>
      <c r="BS77" s="370"/>
      <c r="BT77" s="132"/>
      <c r="BU77" s="370"/>
      <c r="BV77" s="370"/>
      <c r="BW77" s="130"/>
      <c r="BX77" s="372"/>
      <c r="BY77" s="372"/>
      <c r="BZ77" s="374"/>
      <c r="CA77" s="375"/>
      <c r="CB77" s="60"/>
      <c r="CC77" s="480"/>
      <c r="CD77" s="481"/>
      <c r="CE77" s="481"/>
      <c r="CF77" s="481"/>
      <c r="CG77" s="481"/>
      <c r="CH77" s="481"/>
      <c r="CI77" s="481"/>
      <c r="CJ77" s="482"/>
    </row>
    <row r="78" spans="1:88" ht="10.5" customHeight="1" x14ac:dyDescent="0.15">
      <c r="A78" s="262"/>
      <c r="B78" s="263"/>
      <c r="C78" s="200"/>
      <c r="D78" s="200"/>
      <c r="E78" s="200"/>
      <c r="F78" s="200"/>
      <c r="G78" s="200"/>
      <c r="H78" s="200"/>
      <c r="I78" s="200"/>
      <c r="J78" s="200"/>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200"/>
      <c r="BB78" s="200"/>
      <c r="BC78" s="284"/>
      <c r="BD78" s="284"/>
      <c r="BE78" s="284"/>
      <c r="BF78" s="284"/>
      <c r="BG78" s="285"/>
      <c r="BH78" s="60"/>
      <c r="BI78" s="389"/>
      <c r="BJ78" s="390"/>
      <c r="BK78" s="70"/>
      <c r="BL78" s="370"/>
      <c r="BM78" s="370"/>
      <c r="BN78" s="60"/>
      <c r="BO78" s="370"/>
      <c r="BP78" s="370"/>
      <c r="BQ78" s="60"/>
      <c r="BR78" s="370"/>
      <c r="BS78" s="370"/>
      <c r="BT78" s="60"/>
      <c r="BU78" s="370"/>
      <c r="BV78" s="370"/>
      <c r="BW78" s="130"/>
      <c r="BX78" s="372"/>
      <c r="BY78" s="372"/>
      <c r="BZ78" s="374"/>
      <c r="CA78" s="375"/>
      <c r="CB78" s="60"/>
      <c r="CC78" s="480"/>
      <c r="CD78" s="481"/>
      <c r="CE78" s="481"/>
      <c r="CF78" s="481"/>
      <c r="CG78" s="481"/>
      <c r="CH78" s="481"/>
      <c r="CI78" s="481"/>
      <c r="CJ78" s="482"/>
    </row>
    <row r="79" spans="1:88" ht="10.5" customHeight="1" x14ac:dyDescent="0.15">
      <c r="A79" s="262"/>
      <c r="B79" s="263"/>
      <c r="C79" s="200"/>
      <c r="D79" s="200"/>
      <c r="E79" s="200"/>
      <c r="F79" s="200"/>
      <c r="G79" s="200"/>
      <c r="H79" s="200"/>
      <c r="I79" s="200"/>
      <c r="J79" s="200"/>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7"/>
      <c r="AY79" s="447"/>
      <c r="AZ79" s="447"/>
      <c r="BA79" s="200"/>
      <c r="BB79" s="200"/>
      <c r="BC79" s="284"/>
      <c r="BD79" s="284"/>
      <c r="BE79" s="284"/>
      <c r="BF79" s="284"/>
      <c r="BG79" s="285"/>
      <c r="BH79" s="60"/>
      <c r="BI79" s="389"/>
      <c r="BJ79" s="390"/>
      <c r="BK79" s="60"/>
      <c r="BL79" s="60"/>
      <c r="BM79" s="60"/>
      <c r="BN79" s="60"/>
      <c r="BO79" s="60"/>
      <c r="BP79" s="60"/>
      <c r="BQ79" s="60"/>
      <c r="BR79" s="60"/>
      <c r="BS79" s="60"/>
      <c r="BT79" s="60"/>
      <c r="BU79" s="60"/>
      <c r="BV79" s="132"/>
      <c r="BW79" s="130"/>
      <c r="BX79" s="372"/>
      <c r="BY79" s="372"/>
      <c r="BZ79" s="374"/>
      <c r="CA79" s="375"/>
      <c r="CB79" s="60"/>
      <c r="CC79" s="480"/>
      <c r="CD79" s="481"/>
      <c r="CE79" s="481"/>
      <c r="CF79" s="481"/>
      <c r="CG79" s="481"/>
      <c r="CH79" s="481"/>
      <c r="CI79" s="481"/>
      <c r="CJ79" s="482"/>
    </row>
    <row r="80" spans="1:88" ht="10.5" customHeight="1" thickBot="1" x14ac:dyDescent="0.2">
      <c r="A80" s="264"/>
      <c r="B80" s="265"/>
      <c r="C80" s="112"/>
      <c r="D80" s="114"/>
      <c r="E80" s="114"/>
      <c r="F80" s="114"/>
      <c r="G80" s="114"/>
      <c r="H80" s="114"/>
      <c r="I80" s="114"/>
      <c r="J80" s="114"/>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448"/>
      <c r="BA80" s="114"/>
      <c r="BB80" s="114"/>
      <c r="BC80" s="286"/>
      <c r="BD80" s="286"/>
      <c r="BE80" s="286"/>
      <c r="BF80" s="286"/>
      <c r="BG80" s="287"/>
      <c r="BH80" s="60"/>
      <c r="BI80" s="391"/>
      <c r="BJ80" s="392"/>
      <c r="BK80" s="135"/>
      <c r="BL80" s="135"/>
      <c r="BM80" s="135"/>
      <c r="BN80" s="135"/>
      <c r="BO80" s="135"/>
      <c r="BP80" s="135"/>
      <c r="BQ80" s="135"/>
      <c r="BR80" s="135"/>
      <c r="BS80" s="135"/>
      <c r="BT80" s="136"/>
      <c r="BU80" s="136"/>
      <c r="BV80" s="136"/>
      <c r="BW80" s="136"/>
      <c r="BX80" s="136"/>
      <c r="BY80" s="137"/>
      <c r="BZ80" s="434" t="s">
        <v>130</v>
      </c>
      <c r="CA80" s="435"/>
      <c r="CB80" s="60"/>
      <c r="CC80" s="483"/>
      <c r="CD80" s="484"/>
      <c r="CE80" s="484"/>
      <c r="CF80" s="484"/>
      <c r="CG80" s="484"/>
      <c r="CH80" s="484"/>
      <c r="CI80" s="484"/>
      <c r="CJ80" s="485"/>
    </row>
    <row r="81" spans="1:88" ht="10.5" customHeight="1" thickBot="1" x14ac:dyDescent="0.2">
      <c r="B81" s="109"/>
      <c r="C81" s="93"/>
      <c r="D81" s="93"/>
      <c r="E81" s="93"/>
      <c r="F81" s="93"/>
      <c r="G81" s="93"/>
      <c r="H81" s="93"/>
      <c r="I81" s="93"/>
      <c r="J81" s="93"/>
      <c r="K81" s="93"/>
      <c r="L81" s="93"/>
      <c r="M81" s="93"/>
      <c r="N81" s="93"/>
      <c r="O81" s="93"/>
      <c r="P81" s="93"/>
      <c r="Q81" s="93"/>
      <c r="R81" s="93"/>
      <c r="AB81" s="116"/>
      <c r="AC81" s="116"/>
      <c r="AD81" s="116"/>
      <c r="AE81" s="116"/>
      <c r="AF81" s="116"/>
      <c r="AG81" s="116"/>
      <c r="AH81" s="117"/>
      <c r="AI81" s="117"/>
      <c r="AJ81" s="117"/>
      <c r="BH81" s="60"/>
      <c r="BI81" s="60"/>
      <c r="BJ81" s="150"/>
      <c r="BK81" s="150"/>
      <c r="BL81" s="150"/>
      <c r="BM81" s="150"/>
      <c r="BN81" s="150"/>
      <c r="BO81" s="150"/>
      <c r="BP81" s="150"/>
      <c r="BQ81" s="150"/>
      <c r="BR81" s="150"/>
      <c r="BS81" s="150"/>
      <c r="BT81" s="150"/>
      <c r="BU81" s="150"/>
      <c r="BV81" s="150"/>
      <c r="BW81" s="150"/>
      <c r="BX81" s="150"/>
      <c r="BY81" s="150"/>
      <c r="BZ81" s="150"/>
      <c r="CA81" s="150"/>
      <c r="CB81" s="150"/>
      <c r="CC81" s="141"/>
      <c r="CD81" s="141"/>
      <c r="CE81" s="141"/>
      <c r="CF81" s="141"/>
      <c r="CG81" s="141"/>
      <c r="CH81" s="141"/>
      <c r="CI81" s="141"/>
      <c r="CJ81" s="141"/>
    </row>
    <row r="82" spans="1:88" ht="10.5" customHeight="1" thickBot="1" x14ac:dyDescent="0.2">
      <c r="A82" s="260" t="s">
        <v>20</v>
      </c>
      <c r="B82" s="261"/>
      <c r="C82" s="79"/>
      <c r="D82" s="80"/>
      <c r="E82" s="80"/>
      <c r="F82" s="80"/>
      <c r="G82" s="80"/>
      <c r="H82" s="80"/>
      <c r="I82" s="80"/>
      <c r="J82" s="80"/>
      <c r="K82" s="80"/>
      <c r="L82" s="80"/>
      <c r="M82" s="80"/>
      <c r="N82" s="80"/>
      <c r="O82" s="80"/>
      <c r="P82" s="80"/>
      <c r="Q82" s="80"/>
      <c r="R82" s="81"/>
      <c r="S82" s="81"/>
      <c r="T82" s="81"/>
      <c r="U82" s="82"/>
      <c r="V82" s="82"/>
      <c r="W82" s="82"/>
      <c r="X82" s="82"/>
      <c r="Y82" s="82"/>
      <c r="Z82" s="82"/>
      <c r="AA82" s="81"/>
      <c r="AB82" s="81"/>
      <c r="AC82" s="83"/>
      <c r="AD82" s="83"/>
      <c r="AE82" s="83"/>
      <c r="AF82" s="83"/>
      <c r="AG82" s="83"/>
      <c r="AH82" s="83"/>
      <c r="AI82" s="83"/>
      <c r="AJ82" s="83"/>
      <c r="AK82" s="83"/>
      <c r="AL82" s="83"/>
      <c r="AM82" s="83"/>
      <c r="AN82" s="83"/>
      <c r="AO82" s="83"/>
      <c r="AP82" s="83"/>
      <c r="AQ82" s="83"/>
      <c r="AR82" s="83"/>
      <c r="AS82" s="81"/>
      <c r="AT82" s="81"/>
      <c r="AU82" s="81"/>
      <c r="AV82" s="81"/>
      <c r="AW82" s="81"/>
      <c r="AX82" s="81"/>
      <c r="AY82" s="81"/>
      <c r="AZ82" s="81"/>
      <c r="BA82" s="81"/>
      <c r="BB82" s="81"/>
      <c r="BC82" s="81"/>
      <c r="BD82" s="81"/>
      <c r="BE82" s="81"/>
      <c r="BF82" s="81"/>
      <c r="BG82" s="84"/>
      <c r="BH82" s="60"/>
      <c r="BI82" s="60"/>
      <c r="BJ82" s="60"/>
      <c r="BK82" s="60"/>
      <c r="BL82" s="60"/>
      <c r="BM82" s="60"/>
      <c r="BN82" s="60"/>
      <c r="BO82" s="60"/>
      <c r="BP82" s="60"/>
      <c r="BQ82" s="60"/>
      <c r="BR82" s="60"/>
      <c r="BS82" s="60"/>
      <c r="BT82" s="60"/>
      <c r="BU82" s="60"/>
      <c r="BV82" s="60"/>
      <c r="BW82" s="60"/>
      <c r="BX82" s="60"/>
      <c r="BY82" s="60"/>
      <c r="BZ82" s="60"/>
      <c r="CA82" s="60"/>
      <c r="CB82" s="151"/>
      <c r="CC82" s="121"/>
      <c r="CD82" s="121"/>
      <c r="CE82" s="121"/>
      <c r="CF82" s="121"/>
      <c r="CG82" s="121"/>
      <c r="CH82" s="121"/>
      <c r="CI82" s="121"/>
      <c r="CJ82" s="121"/>
    </row>
    <row r="83" spans="1:88" ht="10.5" customHeight="1" x14ac:dyDescent="0.15">
      <c r="A83" s="262"/>
      <c r="B83" s="263"/>
      <c r="C83" s="86"/>
      <c r="D83" s="226" t="s">
        <v>6</v>
      </c>
      <c r="E83" s="226"/>
      <c r="F83" s="87"/>
      <c r="G83" s="436"/>
      <c r="H83" s="437"/>
      <c r="I83" s="436"/>
      <c r="J83" s="437"/>
      <c r="K83" s="436"/>
      <c r="L83" s="437"/>
      <c r="M83" s="227" t="s">
        <v>7</v>
      </c>
      <c r="N83" s="228"/>
      <c r="O83" s="436"/>
      <c r="P83" s="437"/>
      <c r="Q83" s="436"/>
      <c r="R83" s="437"/>
      <c r="S83" s="436"/>
      <c r="T83" s="437"/>
      <c r="U83" s="436"/>
      <c r="V83" s="437"/>
      <c r="W83" s="90"/>
      <c r="X83" s="90"/>
      <c r="Y83" s="90"/>
      <c r="Z83" s="90"/>
      <c r="AA83" s="200"/>
      <c r="AB83" s="200"/>
      <c r="AC83" s="91"/>
      <c r="AD83" s="91"/>
      <c r="AE83" s="91"/>
      <c r="AF83" s="91"/>
      <c r="AG83" s="91"/>
      <c r="AH83" s="91"/>
      <c r="AI83" s="91"/>
      <c r="AJ83" s="91"/>
      <c r="AK83" s="91"/>
      <c r="AL83" s="91"/>
      <c r="AM83" s="91"/>
      <c r="AN83" s="91"/>
      <c r="AO83" s="91"/>
      <c r="AP83" s="91"/>
      <c r="AQ83" s="91"/>
      <c r="AR83" s="91"/>
      <c r="AS83" s="200"/>
      <c r="AT83" s="200"/>
      <c r="AU83" s="200"/>
      <c r="AV83" s="200"/>
      <c r="AW83" s="200"/>
      <c r="AX83" s="200"/>
      <c r="AY83" s="200"/>
      <c r="AZ83" s="200"/>
      <c r="BA83" s="200"/>
      <c r="BB83" s="200"/>
      <c r="BC83" s="200"/>
      <c r="BD83" s="200"/>
      <c r="BE83" s="200"/>
      <c r="BF83" s="200"/>
      <c r="BG83" s="92"/>
      <c r="BH83" s="60"/>
      <c r="BI83" s="340" t="s">
        <v>32</v>
      </c>
      <c r="BJ83" s="341"/>
      <c r="BK83" s="341"/>
      <c r="BL83" s="341"/>
      <c r="BM83" s="341"/>
      <c r="BN83" s="341"/>
      <c r="BO83" s="341"/>
      <c r="BP83" s="341"/>
      <c r="BQ83" s="341"/>
      <c r="BR83" s="341"/>
      <c r="BS83" s="341"/>
      <c r="BT83" s="342"/>
      <c r="BU83" s="346" t="s">
        <v>25</v>
      </c>
      <c r="BV83" s="341"/>
      <c r="BW83" s="341"/>
      <c r="BX83" s="341"/>
      <c r="BY83" s="341"/>
      <c r="BZ83" s="341"/>
      <c r="CA83" s="347"/>
      <c r="CB83" s="151"/>
      <c r="CC83" s="121"/>
      <c r="CD83" s="121"/>
      <c r="CE83" s="121"/>
      <c r="CF83" s="121"/>
      <c r="CG83" s="121"/>
      <c r="CH83" s="121"/>
      <c r="CI83" s="121"/>
      <c r="CJ83" s="121"/>
    </row>
    <row r="84" spans="1:88" ht="10.5" customHeight="1" x14ac:dyDescent="0.15">
      <c r="A84" s="262"/>
      <c r="B84" s="263"/>
      <c r="C84" s="86"/>
      <c r="D84" s="226"/>
      <c r="E84" s="226"/>
      <c r="F84" s="87"/>
      <c r="G84" s="328"/>
      <c r="H84" s="438"/>
      <c r="I84" s="328"/>
      <c r="J84" s="438"/>
      <c r="K84" s="328"/>
      <c r="L84" s="438"/>
      <c r="M84" s="227"/>
      <c r="N84" s="228"/>
      <c r="O84" s="328"/>
      <c r="P84" s="438"/>
      <c r="Q84" s="328"/>
      <c r="R84" s="438"/>
      <c r="S84" s="328"/>
      <c r="T84" s="438"/>
      <c r="U84" s="328"/>
      <c r="V84" s="438"/>
      <c r="W84" s="90"/>
      <c r="X84" s="90"/>
      <c r="Y84" s="90"/>
      <c r="Z84" s="90"/>
      <c r="AA84" s="200"/>
      <c r="AB84" s="200"/>
      <c r="AC84" s="96"/>
      <c r="AD84" s="96"/>
      <c r="AE84" s="96"/>
      <c r="AF84" s="96"/>
      <c r="AG84" s="96"/>
      <c r="AH84" s="96"/>
      <c r="AI84" s="96"/>
      <c r="AJ84" s="96"/>
      <c r="AK84" s="96"/>
      <c r="AL84" s="96"/>
      <c r="AM84" s="96"/>
      <c r="AN84" s="96"/>
      <c r="AO84" s="96"/>
      <c r="AP84" s="96"/>
      <c r="AQ84" s="96"/>
      <c r="AR84" s="96"/>
      <c r="AS84" s="200"/>
      <c r="AT84" s="200"/>
      <c r="AU84" s="200"/>
      <c r="AV84" s="200"/>
      <c r="AW84" s="200"/>
      <c r="AX84" s="200"/>
      <c r="AY84" s="200"/>
      <c r="AZ84" s="200"/>
      <c r="BA84" s="200"/>
      <c r="BB84" s="200"/>
      <c r="BC84" s="200"/>
      <c r="BD84" s="200"/>
      <c r="BE84" s="200"/>
      <c r="BF84" s="200"/>
      <c r="BG84" s="92"/>
      <c r="BH84" s="60"/>
      <c r="BI84" s="343"/>
      <c r="BJ84" s="344"/>
      <c r="BK84" s="344"/>
      <c r="BL84" s="344"/>
      <c r="BM84" s="344"/>
      <c r="BN84" s="344"/>
      <c r="BO84" s="344"/>
      <c r="BP84" s="344"/>
      <c r="BQ84" s="344"/>
      <c r="BR84" s="344"/>
      <c r="BS84" s="344"/>
      <c r="BT84" s="345"/>
      <c r="BU84" s="348"/>
      <c r="BV84" s="344"/>
      <c r="BW84" s="344"/>
      <c r="BX84" s="344"/>
      <c r="BY84" s="344"/>
      <c r="BZ84" s="344"/>
      <c r="CA84" s="349"/>
      <c r="CB84" s="60"/>
      <c r="CC84" s="122"/>
      <c r="CD84" s="122"/>
      <c r="CE84" s="122"/>
      <c r="CF84" s="122"/>
      <c r="CG84" s="122"/>
      <c r="CH84" s="122"/>
      <c r="CI84" s="122"/>
      <c r="CJ84" s="122"/>
    </row>
    <row r="85" spans="1:88" ht="10.5" customHeight="1" x14ac:dyDescent="0.15">
      <c r="A85" s="262"/>
      <c r="B85" s="263"/>
      <c r="C85" s="86"/>
      <c r="D85" s="98"/>
      <c r="E85" s="98"/>
      <c r="F85" s="98"/>
      <c r="G85" s="439"/>
      <c r="H85" s="440"/>
      <c r="I85" s="439"/>
      <c r="J85" s="440"/>
      <c r="K85" s="439"/>
      <c r="L85" s="440"/>
      <c r="M85" s="227"/>
      <c r="N85" s="228"/>
      <c r="O85" s="439"/>
      <c r="P85" s="440"/>
      <c r="Q85" s="439"/>
      <c r="R85" s="440"/>
      <c r="S85" s="439"/>
      <c r="T85" s="440"/>
      <c r="U85" s="439"/>
      <c r="V85" s="440"/>
      <c r="W85" s="90"/>
      <c r="X85" s="90"/>
      <c r="Y85" s="90"/>
      <c r="Z85" s="90"/>
      <c r="AA85" s="200"/>
      <c r="AB85" s="200"/>
      <c r="AC85" s="96"/>
      <c r="AD85" s="96"/>
      <c r="AE85" s="96"/>
      <c r="AF85" s="96"/>
      <c r="AG85" s="96"/>
      <c r="AH85" s="96"/>
      <c r="AI85" s="96"/>
      <c r="AJ85" s="96"/>
      <c r="AK85" s="96"/>
      <c r="AL85" s="96"/>
      <c r="AM85" s="96"/>
      <c r="AN85" s="96"/>
      <c r="AO85" s="96"/>
      <c r="AP85" s="96"/>
      <c r="AQ85" s="96"/>
      <c r="AR85" s="96"/>
      <c r="AS85" s="200"/>
      <c r="AT85" s="200"/>
      <c r="AU85" s="200"/>
      <c r="AV85" s="200"/>
      <c r="AW85" s="200"/>
      <c r="AX85" s="200"/>
      <c r="AY85" s="200"/>
      <c r="AZ85" s="200"/>
      <c r="BA85" s="200"/>
      <c r="BB85" s="200"/>
      <c r="BC85" s="200"/>
      <c r="BD85" s="200"/>
      <c r="BE85" s="200"/>
      <c r="BF85" s="200"/>
      <c r="BG85" s="92"/>
      <c r="BH85" s="60"/>
      <c r="BI85" s="459"/>
      <c r="BJ85" s="460"/>
      <c r="BK85" s="460"/>
      <c r="BL85" s="460"/>
      <c r="BM85" s="460"/>
      <c r="BN85" s="460"/>
      <c r="BO85" s="460"/>
      <c r="BP85" s="460"/>
      <c r="BQ85" s="460"/>
      <c r="BR85" s="460"/>
      <c r="BS85" s="460"/>
      <c r="BT85" s="461"/>
      <c r="BU85" s="462"/>
      <c r="BV85" s="463"/>
      <c r="BW85" s="463"/>
      <c r="BX85" s="463"/>
      <c r="BY85" s="463"/>
      <c r="BZ85" s="463"/>
      <c r="CA85" s="464"/>
      <c r="CB85" s="60"/>
      <c r="CC85" s="122"/>
      <c r="CD85" s="122"/>
      <c r="CE85" s="122"/>
      <c r="CF85" s="122"/>
      <c r="CG85" s="122"/>
      <c r="CH85" s="122"/>
      <c r="CI85" s="122"/>
      <c r="CJ85" s="122"/>
    </row>
    <row r="86" spans="1:88" ht="10.5" customHeight="1" x14ac:dyDescent="0.15">
      <c r="A86" s="262"/>
      <c r="B86" s="263"/>
      <c r="C86" s="86"/>
      <c r="D86" s="98"/>
      <c r="E86" s="98"/>
      <c r="F86" s="98"/>
      <c r="G86" s="458"/>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8"/>
      <c r="AY86" s="458"/>
      <c r="AZ86" s="458"/>
      <c r="BA86" s="458"/>
      <c r="BB86" s="458"/>
      <c r="BC86" s="458"/>
      <c r="BD86" s="458"/>
      <c r="BE86" s="458"/>
      <c r="BF86" s="200"/>
      <c r="BG86" s="92"/>
      <c r="BH86" s="60"/>
      <c r="BI86" s="465"/>
      <c r="BJ86" s="466"/>
      <c r="BK86" s="466"/>
      <c r="BL86" s="466"/>
      <c r="BM86" s="466"/>
      <c r="BN86" s="466"/>
      <c r="BO86" s="466"/>
      <c r="BP86" s="466"/>
      <c r="BQ86" s="466"/>
      <c r="BR86" s="466"/>
      <c r="BS86" s="466"/>
      <c r="BT86" s="467"/>
      <c r="BU86" s="468"/>
      <c r="BV86" s="469"/>
      <c r="BW86" s="469"/>
      <c r="BX86" s="469"/>
      <c r="BY86" s="469"/>
      <c r="BZ86" s="469"/>
      <c r="CA86" s="470"/>
      <c r="CB86" s="60"/>
      <c r="CC86" s="122"/>
      <c r="CD86" s="122"/>
      <c r="CE86" s="122"/>
      <c r="CF86" s="122"/>
      <c r="CG86" s="122"/>
      <c r="CH86" s="122"/>
      <c r="CI86" s="122"/>
      <c r="CJ86" s="122"/>
    </row>
    <row r="87" spans="1:88" ht="10.5" customHeight="1" x14ac:dyDescent="0.15">
      <c r="A87" s="262"/>
      <c r="B87" s="263"/>
      <c r="C87" s="86"/>
      <c r="D87" s="98"/>
      <c r="E87" s="98"/>
      <c r="F87" s="9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458"/>
      <c r="BA87" s="458"/>
      <c r="BB87" s="458"/>
      <c r="BC87" s="458"/>
      <c r="BD87" s="458"/>
      <c r="BE87" s="458"/>
      <c r="BF87" s="200"/>
      <c r="BG87" s="92"/>
      <c r="BH87" s="60"/>
      <c r="BI87" s="465"/>
      <c r="BJ87" s="466"/>
      <c r="BK87" s="466"/>
      <c r="BL87" s="466"/>
      <c r="BM87" s="466"/>
      <c r="BN87" s="466"/>
      <c r="BO87" s="466"/>
      <c r="BP87" s="466"/>
      <c r="BQ87" s="466"/>
      <c r="BR87" s="466"/>
      <c r="BS87" s="466"/>
      <c r="BT87" s="467"/>
      <c r="BU87" s="468"/>
      <c r="BV87" s="469"/>
      <c r="BW87" s="469"/>
      <c r="BX87" s="469"/>
      <c r="BY87" s="469"/>
      <c r="BZ87" s="469"/>
      <c r="CA87" s="470"/>
      <c r="CB87" s="60"/>
      <c r="CC87" s="126"/>
      <c r="CD87" s="126"/>
      <c r="CE87" s="126"/>
      <c r="CF87" s="126"/>
      <c r="CG87" s="126"/>
      <c r="CH87" s="126"/>
      <c r="CI87" s="126"/>
      <c r="CJ87" s="126"/>
    </row>
    <row r="88" spans="1:88" ht="10.5" customHeight="1" x14ac:dyDescent="0.15">
      <c r="A88" s="262"/>
      <c r="B88" s="263"/>
      <c r="C88" s="86"/>
      <c r="D88" s="98"/>
      <c r="E88" s="98"/>
      <c r="F88" s="98"/>
      <c r="G88" s="458"/>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8"/>
      <c r="AO88" s="458"/>
      <c r="AP88" s="458"/>
      <c r="AQ88" s="458"/>
      <c r="AR88" s="458"/>
      <c r="AS88" s="458"/>
      <c r="AT88" s="458"/>
      <c r="AU88" s="458"/>
      <c r="AV88" s="458"/>
      <c r="AW88" s="458"/>
      <c r="AX88" s="458"/>
      <c r="AY88" s="458"/>
      <c r="AZ88" s="458"/>
      <c r="BA88" s="458"/>
      <c r="BB88" s="458"/>
      <c r="BC88" s="458"/>
      <c r="BD88" s="458"/>
      <c r="BE88" s="458"/>
      <c r="BF88" s="200"/>
      <c r="BG88" s="92"/>
      <c r="BH88" s="60"/>
      <c r="BI88" s="465"/>
      <c r="BJ88" s="466"/>
      <c r="BK88" s="466"/>
      <c r="BL88" s="466"/>
      <c r="BM88" s="466"/>
      <c r="BN88" s="466"/>
      <c r="BO88" s="466"/>
      <c r="BP88" s="466"/>
      <c r="BQ88" s="466"/>
      <c r="BR88" s="466"/>
      <c r="BS88" s="466"/>
      <c r="BT88" s="467"/>
      <c r="BU88" s="468"/>
      <c r="BV88" s="469"/>
      <c r="BW88" s="469"/>
      <c r="BX88" s="469"/>
      <c r="BY88" s="469"/>
      <c r="BZ88" s="469"/>
      <c r="CA88" s="470"/>
      <c r="CB88" s="60"/>
      <c r="CC88" s="126"/>
      <c r="CD88" s="126"/>
      <c r="CE88" s="126"/>
      <c r="CF88" s="126"/>
      <c r="CG88" s="126"/>
      <c r="CH88" s="126"/>
      <c r="CI88" s="126"/>
      <c r="CJ88" s="126"/>
    </row>
    <row r="89" spans="1:88" ht="10.5" customHeight="1" thickBot="1" x14ac:dyDescent="0.2">
      <c r="A89" s="262"/>
      <c r="B89" s="263"/>
      <c r="C89" s="86"/>
      <c r="D89" s="98"/>
      <c r="E89" s="98"/>
      <c r="F89" s="9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458"/>
      <c r="BA89" s="458"/>
      <c r="BB89" s="458"/>
      <c r="BC89" s="458"/>
      <c r="BD89" s="458"/>
      <c r="BE89" s="458"/>
      <c r="BF89" s="200"/>
      <c r="BG89" s="92"/>
      <c r="BH89" s="60"/>
      <c r="BI89" s="471"/>
      <c r="BJ89" s="472"/>
      <c r="BK89" s="472"/>
      <c r="BL89" s="472"/>
      <c r="BM89" s="472"/>
      <c r="BN89" s="472"/>
      <c r="BO89" s="472"/>
      <c r="BP89" s="472"/>
      <c r="BQ89" s="472"/>
      <c r="BR89" s="472"/>
      <c r="BS89" s="472"/>
      <c r="BT89" s="473"/>
      <c r="BU89" s="474"/>
      <c r="BV89" s="475"/>
      <c r="BW89" s="475"/>
      <c r="BX89" s="475"/>
      <c r="BY89" s="475"/>
      <c r="BZ89" s="475"/>
      <c r="CA89" s="476"/>
      <c r="CB89" s="60"/>
      <c r="CC89" s="126"/>
      <c r="CD89" s="126"/>
      <c r="CE89" s="126"/>
      <c r="CF89" s="126"/>
      <c r="CG89" s="126"/>
      <c r="CH89" s="126"/>
      <c r="CI89" s="126"/>
      <c r="CJ89" s="126"/>
    </row>
    <row r="90" spans="1:88" ht="10.5" customHeight="1" thickBot="1" x14ac:dyDescent="0.2">
      <c r="A90" s="262"/>
      <c r="B90" s="263"/>
      <c r="C90" s="86"/>
      <c r="D90" s="98"/>
      <c r="E90" s="98"/>
      <c r="F90" s="98"/>
      <c r="G90" s="98"/>
      <c r="H90" s="98"/>
      <c r="I90" s="98"/>
      <c r="J90" s="98"/>
      <c r="K90" s="98"/>
      <c r="L90" s="98"/>
      <c r="M90" s="98"/>
      <c r="N90" s="98"/>
      <c r="O90" s="98"/>
      <c r="P90" s="98"/>
      <c r="Q90" s="98"/>
      <c r="R90" s="98"/>
      <c r="S90" s="98"/>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92"/>
      <c r="BH90" s="60"/>
      <c r="BI90" s="135"/>
      <c r="BJ90" s="135"/>
      <c r="BK90" s="135"/>
      <c r="BL90" s="135"/>
      <c r="BM90" s="135"/>
      <c r="BN90" s="135"/>
      <c r="BO90" s="135"/>
      <c r="BP90" s="135"/>
      <c r="BQ90" s="135"/>
      <c r="BR90" s="135"/>
      <c r="BS90" s="135"/>
      <c r="BT90" s="135"/>
      <c r="BU90" s="136"/>
      <c r="BV90" s="136"/>
      <c r="BW90" s="136"/>
      <c r="BX90" s="135"/>
      <c r="BY90" s="135"/>
      <c r="BZ90" s="135"/>
      <c r="CA90" s="135"/>
      <c r="CB90" s="60"/>
      <c r="CC90" s="340" t="s">
        <v>13</v>
      </c>
      <c r="CD90" s="341"/>
      <c r="CE90" s="341"/>
      <c r="CF90" s="341"/>
      <c r="CG90" s="341"/>
      <c r="CH90" s="341"/>
      <c r="CI90" s="341"/>
      <c r="CJ90" s="347"/>
    </row>
    <row r="91" spans="1:88" ht="10.5" customHeight="1" thickBot="1" x14ac:dyDescent="0.2">
      <c r="A91" s="262"/>
      <c r="B91" s="263"/>
      <c r="C91" s="270" t="s">
        <v>8</v>
      </c>
      <c r="D91" s="271"/>
      <c r="E91" s="271"/>
      <c r="F91" s="271"/>
      <c r="G91" s="282"/>
      <c r="H91" s="282"/>
      <c r="I91" s="282"/>
      <c r="J91" s="282"/>
      <c r="K91" s="282"/>
      <c r="L91" s="282"/>
      <c r="M91" s="282"/>
      <c r="N91" s="282"/>
      <c r="O91" s="282"/>
      <c r="P91" s="282"/>
      <c r="Q91" s="271" t="s">
        <v>9</v>
      </c>
      <c r="R91" s="271"/>
      <c r="S91" s="104"/>
      <c r="T91" s="282"/>
      <c r="U91" s="282"/>
      <c r="V91" s="282"/>
      <c r="W91" s="282"/>
      <c r="X91" s="282"/>
      <c r="Y91" s="282"/>
      <c r="Z91" s="282"/>
      <c r="AA91" s="282"/>
      <c r="AB91" s="282"/>
      <c r="AC91" s="282"/>
      <c r="AD91" s="282"/>
      <c r="AE91" s="104"/>
      <c r="AF91" s="271" t="s">
        <v>10</v>
      </c>
      <c r="AG91" s="271"/>
      <c r="AH91" s="282"/>
      <c r="AI91" s="282"/>
      <c r="AJ91" s="282"/>
      <c r="AK91" s="282"/>
      <c r="AL91" s="282"/>
      <c r="AM91" s="282"/>
      <c r="AN91" s="282"/>
      <c r="AO91" s="282"/>
      <c r="AP91" s="282"/>
      <c r="AQ91" s="282"/>
      <c r="AR91" s="282"/>
      <c r="AS91" s="282"/>
      <c r="AT91" s="282"/>
      <c r="AU91" s="282"/>
      <c r="AV91" s="282"/>
      <c r="AW91" s="282"/>
      <c r="AX91" s="104"/>
      <c r="AY91" s="104"/>
      <c r="AZ91" s="104"/>
      <c r="BA91" s="104"/>
      <c r="BB91" s="104"/>
      <c r="BC91" s="104"/>
      <c r="BD91" s="104"/>
      <c r="BE91" s="104"/>
      <c r="BF91" s="104"/>
      <c r="BG91" s="105"/>
      <c r="BH91" s="60"/>
      <c r="BI91" s="387" t="s">
        <v>14</v>
      </c>
      <c r="BJ91" s="388"/>
      <c r="BK91" s="129"/>
      <c r="BL91" s="369" t="str">
        <f>BL43</f>
        <v>歳暮</v>
      </c>
      <c r="BM91" s="369"/>
      <c r="BN91" s="65"/>
      <c r="BO91" s="369" t="s">
        <v>15</v>
      </c>
      <c r="BP91" s="369"/>
      <c r="BQ91" s="65"/>
      <c r="BR91" s="369" t="s">
        <v>16</v>
      </c>
      <c r="BS91" s="369"/>
      <c r="BT91" s="65"/>
      <c r="BU91" s="369" t="s">
        <v>17</v>
      </c>
      <c r="BV91" s="369"/>
      <c r="BW91" s="81"/>
      <c r="BX91" s="371" t="s">
        <v>126</v>
      </c>
      <c r="BY91" s="371"/>
      <c r="BZ91" s="371" t="s">
        <v>129</v>
      </c>
      <c r="CA91" s="373"/>
      <c r="CB91" s="60"/>
      <c r="CC91" s="366"/>
      <c r="CD91" s="367"/>
      <c r="CE91" s="367"/>
      <c r="CF91" s="367"/>
      <c r="CG91" s="367"/>
      <c r="CH91" s="367"/>
      <c r="CI91" s="367"/>
      <c r="CJ91" s="368"/>
    </row>
    <row r="92" spans="1:88" ht="10.5" customHeight="1" x14ac:dyDescent="0.15">
      <c r="A92" s="262"/>
      <c r="B92" s="263"/>
      <c r="C92" s="272"/>
      <c r="D92" s="273"/>
      <c r="E92" s="273"/>
      <c r="F92" s="273"/>
      <c r="G92" s="445"/>
      <c r="H92" s="445"/>
      <c r="I92" s="445"/>
      <c r="J92" s="445"/>
      <c r="K92" s="445"/>
      <c r="L92" s="445"/>
      <c r="M92" s="445"/>
      <c r="N92" s="445"/>
      <c r="O92" s="445"/>
      <c r="P92" s="445"/>
      <c r="Q92" s="273"/>
      <c r="R92" s="273"/>
      <c r="S92" s="106"/>
      <c r="T92" s="445"/>
      <c r="U92" s="445"/>
      <c r="V92" s="445"/>
      <c r="W92" s="445"/>
      <c r="X92" s="445"/>
      <c r="Y92" s="445"/>
      <c r="Z92" s="445"/>
      <c r="AA92" s="445"/>
      <c r="AB92" s="445"/>
      <c r="AC92" s="445"/>
      <c r="AD92" s="445"/>
      <c r="AE92" s="106"/>
      <c r="AF92" s="273"/>
      <c r="AG92" s="273"/>
      <c r="AH92" s="445"/>
      <c r="AI92" s="445"/>
      <c r="AJ92" s="445"/>
      <c r="AK92" s="445"/>
      <c r="AL92" s="445"/>
      <c r="AM92" s="445"/>
      <c r="AN92" s="445"/>
      <c r="AO92" s="445"/>
      <c r="AP92" s="445"/>
      <c r="AQ92" s="445"/>
      <c r="AR92" s="445"/>
      <c r="AS92" s="445"/>
      <c r="AT92" s="445"/>
      <c r="AU92" s="445"/>
      <c r="AV92" s="445"/>
      <c r="AW92" s="445"/>
      <c r="AX92" s="106"/>
      <c r="AY92" s="106"/>
      <c r="AZ92" s="106"/>
      <c r="BA92" s="106"/>
      <c r="BB92" s="106"/>
      <c r="BC92" s="106"/>
      <c r="BD92" s="106"/>
      <c r="BE92" s="106"/>
      <c r="BF92" s="106"/>
      <c r="BG92" s="108"/>
      <c r="BH92" s="60"/>
      <c r="BI92" s="389"/>
      <c r="BJ92" s="390"/>
      <c r="BK92" s="70"/>
      <c r="BL92" s="370"/>
      <c r="BM92" s="370"/>
      <c r="BN92" s="60"/>
      <c r="BO92" s="370"/>
      <c r="BP92" s="370"/>
      <c r="BQ92" s="60"/>
      <c r="BR92" s="370"/>
      <c r="BS92" s="370"/>
      <c r="BT92" s="60"/>
      <c r="BU92" s="370"/>
      <c r="BV92" s="370"/>
      <c r="BW92" s="130"/>
      <c r="BX92" s="372"/>
      <c r="BY92" s="372"/>
      <c r="BZ92" s="374"/>
      <c r="CA92" s="375"/>
      <c r="CB92" s="60"/>
      <c r="CC92" s="477"/>
      <c r="CD92" s="478"/>
      <c r="CE92" s="478"/>
      <c r="CF92" s="478"/>
      <c r="CG92" s="478"/>
      <c r="CH92" s="478"/>
      <c r="CI92" s="478"/>
      <c r="CJ92" s="479"/>
    </row>
    <row r="93" spans="1:88" ht="10.5" customHeight="1" x14ac:dyDescent="0.15">
      <c r="A93" s="262"/>
      <c r="B93" s="263"/>
      <c r="C93" s="200"/>
      <c r="D93" s="200"/>
      <c r="E93" s="200"/>
      <c r="F93" s="200"/>
      <c r="G93" s="200"/>
      <c r="H93" s="200"/>
      <c r="I93" s="200"/>
      <c r="J93" s="200"/>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446"/>
      <c r="BA93" s="200"/>
      <c r="BB93" s="200"/>
      <c r="BC93" s="282" t="s">
        <v>11</v>
      </c>
      <c r="BD93" s="282"/>
      <c r="BE93" s="282"/>
      <c r="BF93" s="282"/>
      <c r="BG93" s="283"/>
      <c r="BH93" s="60"/>
      <c r="BI93" s="389"/>
      <c r="BJ93" s="390"/>
      <c r="BK93" s="70"/>
      <c r="BL93" s="370"/>
      <c r="BM93" s="370"/>
      <c r="BN93" s="60"/>
      <c r="BO93" s="370"/>
      <c r="BP93" s="370"/>
      <c r="BQ93" s="60"/>
      <c r="BR93" s="370"/>
      <c r="BS93" s="370"/>
      <c r="BT93" s="132"/>
      <c r="BU93" s="370"/>
      <c r="BV93" s="370"/>
      <c r="BW93" s="130"/>
      <c r="BX93" s="372"/>
      <c r="BY93" s="372"/>
      <c r="BZ93" s="374"/>
      <c r="CA93" s="375"/>
      <c r="CB93" s="60"/>
      <c r="CC93" s="480"/>
      <c r="CD93" s="481"/>
      <c r="CE93" s="481"/>
      <c r="CF93" s="481"/>
      <c r="CG93" s="481"/>
      <c r="CH93" s="481"/>
      <c r="CI93" s="481"/>
      <c r="CJ93" s="482"/>
    </row>
    <row r="94" spans="1:88" ht="10.5" customHeight="1" x14ac:dyDescent="0.15">
      <c r="A94" s="262"/>
      <c r="B94" s="263"/>
      <c r="C94" s="200"/>
      <c r="D94" s="200"/>
      <c r="E94" s="200"/>
      <c r="F94" s="200"/>
      <c r="G94" s="200"/>
      <c r="H94" s="200"/>
      <c r="I94" s="200"/>
      <c r="J94" s="200"/>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447"/>
      <c r="BA94" s="200"/>
      <c r="BB94" s="200"/>
      <c r="BC94" s="284"/>
      <c r="BD94" s="284"/>
      <c r="BE94" s="284"/>
      <c r="BF94" s="284"/>
      <c r="BG94" s="285"/>
      <c r="BH94" s="60"/>
      <c r="BI94" s="389"/>
      <c r="BJ94" s="390"/>
      <c r="BK94" s="70"/>
      <c r="BL94" s="370"/>
      <c r="BM94" s="370"/>
      <c r="BN94" s="60"/>
      <c r="BO94" s="370"/>
      <c r="BP94" s="370"/>
      <c r="BQ94" s="60"/>
      <c r="BR94" s="370"/>
      <c r="BS94" s="370"/>
      <c r="BT94" s="60"/>
      <c r="BU94" s="370"/>
      <c r="BV94" s="370"/>
      <c r="BW94" s="130"/>
      <c r="BX94" s="372"/>
      <c r="BY94" s="372"/>
      <c r="BZ94" s="374"/>
      <c r="CA94" s="375"/>
      <c r="CB94" s="60"/>
      <c r="CC94" s="480"/>
      <c r="CD94" s="481"/>
      <c r="CE94" s="481"/>
      <c r="CF94" s="481"/>
      <c r="CG94" s="481"/>
      <c r="CH94" s="481"/>
      <c r="CI94" s="481"/>
      <c r="CJ94" s="482"/>
    </row>
    <row r="95" spans="1:88" ht="10.5" customHeight="1" x14ac:dyDescent="0.15">
      <c r="A95" s="262"/>
      <c r="B95" s="263"/>
      <c r="C95" s="200"/>
      <c r="D95" s="200"/>
      <c r="E95" s="200"/>
      <c r="F95" s="200"/>
      <c r="G95" s="200"/>
      <c r="H95" s="200"/>
      <c r="I95" s="200"/>
      <c r="J95" s="200"/>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200"/>
      <c r="BB95" s="200"/>
      <c r="BC95" s="284"/>
      <c r="BD95" s="284"/>
      <c r="BE95" s="284"/>
      <c r="BF95" s="284"/>
      <c r="BG95" s="285"/>
      <c r="BH95" s="60"/>
      <c r="BI95" s="389"/>
      <c r="BJ95" s="390"/>
      <c r="BK95" s="60"/>
      <c r="BL95" s="60"/>
      <c r="BM95" s="60"/>
      <c r="BN95" s="60"/>
      <c r="BO95" s="60"/>
      <c r="BP95" s="60"/>
      <c r="BQ95" s="60"/>
      <c r="BR95" s="60"/>
      <c r="BS95" s="60"/>
      <c r="BT95" s="60"/>
      <c r="BU95" s="60"/>
      <c r="BV95" s="132"/>
      <c r="BW95" s="130"/>
      <c r="BX95" s="372"/>
      <c r="BY95" s="372"/>
      <c r="BZ95" s="374"/>
      <c r="CA95" s="375"/>
      <c r="CB95" s="60"/>
      <c r="CC95" s="480"/>
      <c r="CD95" s="481"/>
      <c r="CE95" s="481"/>
      <c r="CF95" s="481"/>
      <c r="CG95" s="481"/>
      <c r="CH95" s="481"/>
      <c r="CI95" s="481"/>
      <c r="CJ95" s="482"/>
    </row>
    <row r="96" spans="1:88" ht="10.5" customHeight="1" thickBot="1" x14ac:dyDescent="0.2">
      <c r="A96" s="264"/>
      <c r="B96" s="265"/>
      <c r="C96" s="112"/>
      <c r="D96" s="114"/>
      <c r="E96" s="114"/>
      <c r="F96" s="114"/>
      <c r="G96" s="114"/>
      <c r="H96" s="114"/>
      <c r="I96" s="114"/>
      <c r="J96" s="114"/>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8"/>
      <c r="AY96" s="448"/>
      <c r="AZ96" s="448"/>
      <c r="BA96" s="114"/>
      <c r="BB96" s="114"/>
      <c r="BC96" s="286"/>
      <c r="BD96" s="286"/>
      <c r="BE96" s="286"/>
      <c r="BF96" s="286"/>
      <c r="BG96" s="287"/>
      <c r="BH96" s="60"/>
      <c r="BI96" s="391"/>
      <c r="BJ96" s="392"/>
      <c r="BK96" s="135"/>
      <c r="BL96" s="135"/>
      <c r="BM96" s="135"/>
      <c r="BN96" s="135"/>
      <c r="BO96" s="135"/>
      <c r="BP96" s="135"/>
      <c r="BQ96" s="135"/>
      <c r="BR96" s="135"/>
      <c r="BS96" s="135"/>
      <c r="BT96" s="136"/>
      <c r="BU96" s="136"/>
      <c r="BV96" s="136"/>
      <c r="BW96" s="136"/>
      <c r="BX96" s="136"/>
      <c r="BY96" s="137"/>
      <c r="BZ96" s="434" t="s">
        <v>130</v>
      </c>
      <c r="CA96" s="435"/>
      <c r="CB96" s="60"/>
      <c r="CC96" s="483"/>
      <c r="CD96" s="484"/>
      <c r="CE96" s="484"/>
      <c r="CF96" s="484"/>
      <c r="CG96" s="484"/>
      <c r="CH96" s="484"/>
      <c r="CI96" s="484"/>
      <c r="CJ96" s="485"/>
    </row>
    <row r="97" spans="1:88" ht="10.5" customHeight="1" thickBot="1" x14ac:dyDescent="0.2">
      <c r="B97" s="109"/>
      <c r="C97" s="93"/>
      <c r="D97" s="93"/>
      <c r="E97" s="93"/>
      <c r="F97" s="93"/>
      <c r="G97" s="93"/>
      <c r="H97" s="93"/>
      <c r="I97" s="93"/>
      <c r="J97" s="93"/>
      <c r="K97" s="93"/>
      <c r="L97" s="93"/>
      <c r="M97" s="93"/>
      <c r="N97" s="93"/>
      <c r="O97" s="93"/>
      <c r="P97" s="93"/>
      <c r="Q97" s="93"/>
      <c r="R97" s="93"/>
      <c r="AB97" s="116"/>
      <c r="AC97" s="116"/>
      <c r="AD97" s="116"/>
      <c r="AE97" s="116"/>
      <c r="AF97" s="116"/>
      <c r="AG97" s="116"/>
      <c r="AH97" s="117"/>
      <c r="AI97" s="117"/>
      <c r="AJ97" s="117"/>
      <c r="BH97" s="60"/>
      <c r="BI97" s="60"/>
      <c r="BJ97" s="150"/>
      <c r="BK97" s="150"/>
      <c r="BL97" s="150"/>
      <c r="BM97" s="150"/>
      <c r="BN97" s="150"/>
      <c r="BO97" s="150"/>
      <c r="BP97" s="150"/>
      <c r="BQ97" s="150"/>
      <c r="BR97" s="150"/>
      <c r="BS97" s="150"/>
      <c r="BT97" s="150"/>
      <c r="BU97" s="150"/>
      <c r="BV97" s="150"/>
      <c r="BW97" s="150"/>
      <c r="BX97" s="150"/>
      <c r="BY97" s="150"/>
      <c r="BZ97" s="150"/>
      <c r="CA97" s="150"/>
      <c r="CB97" s="150"/>
      <c r="CC97" s="141"/>
      <c r="CD97" s="141"/>
      <c r="CE97" s="141"/>
      <c r="CF97" s="141"/>
      <c r="CG97" s="141"/>
      <c r="CH97" s="141"/>
      <c r="CI97" s="141"/>
      <c r="CJ97" s="141"/>
    </row>
    <row r="98" spans="1:88" ht="10.5" customHeight="1" thickBot="1" x14ac:dyDescent="0.2">
      <c r="A98" s="260" t="s">
        <v>21</v>
      </c>
      <c r="B98" s="261"/>
      <c r="C98" s="79"/>
      <c r="D98" s="80"/>
      <c r="E98" s="80"/>
      <c r="F98" s="80"/>
      <c r="G98" s="80"/>
      <c r="H98" s="80"/>
      <c r="I98" s="80"/>
      <c r="J98" s="80"/>
      <c r="K98" s="80"/>
      <c r="L98" s="80"/>
      <c r="M98" s="80"/>
      <c r="N98" s="80"/>
      <c r="O98" s="80"/>
      <c r="P98" s="80"/>
      <c r="Q98" s="80"/>
      <c r="R98" s="81"/>
      <c r="S98" s="81"/>
      <c r="T98" s="81"/>
      <c r="U98" s="82"/>
      <c r="V98" s="82"/>
      <c r="W98" s="82"/>
      <c r="X98" s="82"/>
      <c r="Y98" s="82"/>
      <c r="Z98" s="82"/>
      <c r="AA98" s="81"/>
      <c r="AB98" s="81"/>
      <c r="AC98" s="83"/>
      <c r="AD98" s="83"/>
      <c r="AE98" s="83"/>
      <c r="AF98" s="83"/>
      <c r="AG98" s="83"/>
      <c r="AH98" s="83"/>
      <c r="AI98" s="83"/>
      <c r="AJ98" s="83"/>
      <c r="AK98" s="83"/>
      <c r="AL98" s="83"/>
      <c r="AM98" s="83"/>
      <c r="AN98" s="83"/>
      <c r="AO98" s="83"/>
      <c r="AP98" s="83"/>
      <c r="AQ98" s="83"/>
      <c r="AR98" s="83"/>
      <c r="AS98" s="81"/>
      <c r="AT98" s="81"/>
      <c r="AU98" s="81"/>
      <c r="AV98" s="81"/>
      <c r="AW98" s="81"/>
      <c r="AX98" s="81"/>
      <c r="AY98" s="81"/>
      <c r="AZ98" s="81"/>
      <c r="BA98" s="81"/>
      <c r="BB98" s="81"/>
      <c r="BC98" s="81"/>
      <c r="BD98" s="81"/>
      <c r="BE98" s="81"/>
      <c r="BF98" s="81"/>
      <c r="BG98" s="84"/>
      <c r="BH98" s="60"/>
      <c r="BI98" s="60"/>
      <c r="BJ98" s="60"/>
      <c r="BK98" s="60"/>
      <c r="BL98" s="60"/>
      <c r="BM98" s="60"/>
      <c r="BN98" s="60"/>
      <c r="BO98" s="60"/>
      <c r="BP98" s="60"/>
      <c r="BQ98" s="60"/>
      <c r="BR98" s="60"/>
      <c r="BS98" s="60"/>
      <c r="BT98" s="60"/>
      <c r="BU98" s="60"/>
      <c r="BV98" s="60"/>
      <c r="BW98" s="60"/>
      <c r="BX98" s="60"/>
      <c r="BY98" s="60"/>
      <c r="BZ98" s="60"/>
      <c r="CA98" s="60"/>
      <c r="CB98" s="151"/>
      <c r="CC98" s="121"/>
      <c r="CD98" s="121"/>
      <c r="CE98" s="121"/>
      <c r="CF98" s="121"/>
      <c r="CG98" s="121"/>
      <c r="CH98" s="121"/>
      <c r="CI98" s="121"/>
      <c r="CJ98" s="121"/>
    </row>
    <row r="99" spans="1:88" ht="10.5" customHeight="1" x14ac:dyDescent="0.15">
      <c r="A99" s="262"/>
      <c r="B99" s="263"/>
      <c r="C99" s="86"/>
      <c r="D99" s="226" t="s">
        <v>6</v>
      </c>
      <c r="E99" s="226"/>
      <c r="F99" s="87"/>
      <c r="G99" s="436"/>
      <c r="H99" s="437"/>
      <c r="I99" s="436"/>
      <c r="J99" s="437"/>
      <c r="K99" s="436"/>
      <c r="L99" s="437"/>
      <c r="M99" s="227" t="s">
        <v>7</v>
      </c>
      <c r="N99" s="228"/>
      <c r="O99" s="436"/>
      <c r="P99" s="437"/>
      <c r="Q99" s="436"/>
      <c r="R99" s="437"/>
      <c r="S99" s="436"/>
      <c r="T99" s="437"/>
      <c r="U99" s="436"/>
      <c r="V99" s="437"/>
      <c r="W99" s="90"/>
      <c r="X99" s="90"/>
      <c r="Y99" s="90"/>
      <c r="Z99" s="90"/>
      <c r="AA99" s="200"/>
      <c r="AB99" s="200"/>
      <c r="AC99" s="91"/>
      <c r="AD99" s="91"/>
      <c r="AE99" s="91"/>
      <c r="AF99" s="91"/>
      <c r="AG99" s="91"/>
      <c r="AH99" s="91"/>
      <c r="AI99" s="91"/>
      <c r="AJ99" s="91"/>
      <c r="AK99" s="91"/>
      <c r="AL99" s="91"/>
      <c r="AM99" s="91"/>
      <c r="AN99" s="91"/>
      <c r="AO99" s="91"/>
      <c r="AP99" s="91"/>
      <c r="AQ99" s="91"/>
      <c r="AR99" s="91"/>
      <c r="AS99" s="200"/>
      <c r="AT99" s="200"/>
      <c r="AU99" s="200"/>
      <c r="AV99" s="200"/>
      <c r="AW99" s="200"/>
      <c r="AX99" s="200"/>
      <c r="AY99" s="200"/>
      <c r="AZ99" s="200"/>
      <c r="BA99" s="200"/>
      <c r="BB99" s="200"/>
      <c r="BC99" s="200"/>
      <c r="BD99" s="200"/>
      <c r="BE99" s="200"/>
      <c r="BF99" s="200"/>
      <c r="BG99" s="92"/>
      <c r="BH99" s="60"/>
      <c r="BI99" s="340" t="s">
        <v>32</v>
      </c>
      <c r="BJ99" s="341"/>
      <c r="BK99" s="341"/>
      <c r="BL99" s="341"/>
      <c r="BM99" s="341"/>
      <c r="BN99" s="341"/>
      <c r="BO99" s="341"/>
      <c r="BP99" s="341"/>
      <c r="BQ99" s="341"/>
      <c r="BR99" s="341"/>
      <c r="BS99" s="341"/>
      <c r="BT99" s="342"/>
      <c r="BU99" s="346" t="s">
        <v>25</v>
      </c>
      <c r="BV99" s="341"/>
      <c r="BW99" s="341"/>
      <c r="BX99" s="341"/>
      <c r="BY99" s="341"/>
      <c r="BZ99" s="341"/>
      <c r="CA99" s="347"/>
      <c r="CB99" s="151"/>
      <c r="CC99" s="121"/>
      <c r="CD99" s="121"/>
      <c r="CE99" s="121"/>
      <c r="CF99" s="121"/>
      <c r="CG99" s="121"/>
      <c r="CH99" s="121"/>
      <c r="CI99" s="121"/>
      <c r="CJ99" s="121"/>
    </row>
    <row r="100" spans="1:88" ht="10.5" customHeight="1" x14ac:dyDescent="0.15">
      <c r="A100" s="262"/>
      <c r="B100" s="263"/>
      <c r="C100" s="86"/>
      <c r="D100" s="226"/>
      <c r="E100" s="226"/>
      <c r="F100" s="87"/>
      <c r="G100" s="328"/>
      <c r="H100" s="438"/>
      <c r="I100" s="328"/>
      <c r="J100" s="438"/>
      <c r="K100" s="328"/>
      <c r="L100" s="438"/>
      <c r="M100" s="227"/>
      <c r="N100" s="228"/>
      <c r="O100" s="328"/>
      <c r="P100" s="438"/>
      <c r="Q100" s="328"/>
      <c r="R100" s="438"/>
      <c r="S100" s="328"/>
      <c r="T100" s="438"/>
      <c r="U100" s="328"/>
      <c r="V100" s="438"/>
      <c r="W100" s="90"/>
      <c r="X100" s="90"/>
      <c r="Y100" s="90"/>
      <c r="Z100" s="90"/>
      <c r="AA100" s="200"/>
      <c r="AB100" s="200"/>
      <c r="AC100" s="96"/>
      <c r="AD100" s="96"/>
      <c r="AE100" s="96"/>
      <c r="AF100" s="96"/>
      <c r="AG100" s="96"/>
      <c r="AH100" s="96"/>
      <c r="AI100" s="96"/>
      <c r="AJ100" s="96"/>
      <c r="AK100" s="96"/>
      <c r="AL100" s="96"/>
      <c r="AM100" s="96"/>
      <c r="AN100" s="96"/>
      <c r="AO100" s="96"/>
      <c r="AP100" s="96"/>
      <c r="AQ100" s="96"/>
      <c r="AR100" s="96"/>
      <c r="AS100" s="200"/>
      <c r="AT100" s="200"/>
      <c r="AU100" s="200"/>
      <c r="AV100" s="200"/>
      <c r="AW100" s="200"/>
      <c r="AX100" s="200"/>
      <c r="AY100" s="200"/>
      <c r="AZ100" s="200"/>
      <c r="BA100" s="200"/>
      <c r="BB100" s="200"/>
      <c r="BC100" s="200"/>
      <c r="BD100" s="200"/>
      <c r="BE100" s="200"/>
      <c r="BF100" s="200"/>
      <c r="BG100" s="92"/>
      <c r="BH100" s="60"/>
      <c r="BI100" s="343"/>
      <c r="BJ100" s="344"/>
      <c r="BK100" s="344"/>
      <c r="BL100" s="344"/>
      <c r="BM100" s="344"/>
      <c r="BN100" s="344"/>
      <c r="BO100" s="344"/>
      <c r="BP100" s="344"/>
      <c r="BQ100" s="344"/>
      <c r="BR100" s="344"/>
      <c r="BS100" s="344"/>
      <c r="BT100" s="345"/>
      <c r="BU100" s="348"/>
      <c r="BV100" s="344"/>
      <c r="BW100" s="344"/>
      <c r="BX100" s="344"/>
      <c r="BY100" s="344"/>
      <c r="BZ100" s="344"/>
      <c r="CA100" s="349"/>
      <c r="CB100" s="60"/>
      <c r="CC100" s="122"/>
      <c r="CD100" s="122"/>
      <c r="CE100" s="122"/>
      <c r="CF100" s="122"/>
      <c r="CG100" s="122"/>
      <c r="CH100" s="122"/>
      <c r="CI100" s="122"/>
      <c r="CJ100" s="122"/>
    </row>
    <row r="101" spans="1:88" ht="10.5" customHeight="1" x14ac:dyDescent="0.15">
      <c r="A101" s="262"/>
      <c r="B101" s="263"/>
      <c r="C101" s="86"/>
      <c r="D101" s="98"/>
      <c r="E101" s="98"/>
      <c r="F101" s="98"/>
      <c r="G101" s="439"/>
      <c r="H101" s="440"/>
      <c r="I101" s="439"/>
      <c r="J101" s="440"/>
      <c r="K101" s="439"/>
      <c r="L101" s="440"/>
      <c r="M101" s="227"/>
      <c r="N101" s="228"/>
      <c r="O101" s="439"/>
      <c r="P101" s="440"/>
      <c r="Q101" s="439"/>
      <c r="R101" s="440"/>
      <c r="S101" s="439"/>
      <c r="T101" s="440"/>
      <c r="U101" s="439"/>
      <c r="V101" s="440"/>
      <c r="W101" s="90"/>
      <c r="X101" s="90"/>
      <c r="Y101" s="90"/>
      <c r="Z101" s="90"/>
      <c r="AA101" s="200"/>
      <c r="AB101" s="200"/>
      <c r="AC101" s="96"/>
      <c r="AD101" s="96"/>
      <c r="AE101" s="96"/>
      <c r="AF101" s="96"/>
      <c r="AG101" s="96"/>
      <c r="AH101" s="96"/>
      <c r="AI101" s="96"/>
      <c r="AJ101" s="96"/>
      <c r="AK101" s="96"/>
      <c r="AL101" s="96"/>
      <c r="AM101" s="96"/>
      <c r="AN101" s="96"/>
      <c r="AO101" s="96"/>
      <c r="AP101" s="96"/>
      <c r="AQ101" s="96"/>
      <c r="AR101" s="96"/>
      <c r="AS101" s="200"/>
      <c r="AT101" s="200"/>
      <c r="AU101" s="200"/>
      <c r="AV101" s="200"/>
      <c r="AW101" s="200"/>
      <c r="AX101" s="200"/>
      <c r="AY101" s="200"/>
      <c r="AZ101" s="200"/>
      <c r="BA101" s="200"/>
      <c r="BB101" s="200"/>
      <c r="BC101" s="200"/>
      <c r="BD101" s="200"/>
      <c r="BE101" s="200"/>
      <c r="BF101" s="200"/>
      <c r="BG101" s="92"/>
      <c r="BH101" s="60"/>
      <c r="BI101" s="459"/>
      <c r="BJ101" s="460"/>
      <c r="BK101" s="460"/>
      <c r="BL101" s="460"/>
      <c r="BM101" s="460"/>
      <c r="BN101" s="460"/>
      <c r="BO101" s="460"/>
      <c r="BP101" s="460"/>
      <c r="BQ101" s="460"/>
      <c r="BR101" s="460"/>
      <c r="BS101" s="460"/>
      <c r="BT101" s="461"/>
      <c r="BU101" s="462"/>
      <c r="BV101" s="463"/>
      <c r="BW101" s="463"/>
      <c r="BX101" s="463"/>
      <c r="BY101" s="463"/>
      <c r="BZ101" s="463"/>
      <c r="CA101" s="464"/>
      <c r="CB101" s="60"/>
      <c r="CC101" s="122"/>
      <c r="CD101" s="122"/>
      <c r="CE101" s="122"/>
      <c r="CF101" s="122"/>
      <c r="CG101" s="122"/>
      <c r="CH101" s="122"/>
      <c r="CI101" s="122"/>
      <c r="CJ101" s="122"/>
    </row>
    <row r="102" spans="1:88" ht="10.5" customHeight="1" x14ac:dyDescent="0.15">
      <c r="A102" s="262"/>
      <c r="B102" s="263"/>
      <c r="C102" s="86"/>
      <c r="D102" s="98"/>
      <c r="E102" s="98"/>
      <c r="F102" s="9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458"/>
      <c r="BA102" s="458"/>
      <c r="BB102" s="458"/>
      <c r="BC102" s="458"/>
      <c r="BD102" s="458"/>
      <c r="BE102" s="458"/>
      <c r="BF102" s="200"/>
      <c r="BG102" s="92"/>
      <c r="BH102" s="60"/>
      <c r="BI102" s="465"/>
      <c r="BJ102" s="466"/>
      <c r="BK102" s="466"/>
      <c r="BL102" s="466"/>
      <c r="BM102" s="466"/>
      <c r="BN102" s="466"/>
      <c r="BO102" s="466"/>
      <c r="BP102" s="466"/>
      <c r="BQ102" s="466"/>
      <c r="BR102" s="466"/>
      <c r="BS102" s="466"/>
      <c r="BT102" s="467"/>
      <c r="BU102" s="468"/>
      <c r="BV102" s="469"/>
      <c r="BW102" s="469"/>
      <c r="BX102" s="469"/>
      <c r="BY102" s="469"/>
      <c r="BZ102" s="469"/>
      <c r="CA102" s="470"/>
      <c r="CB102" s="60"/>
      <c r="CC102" s="122"/>
      <c r="CD102" s="122"/>
      <c r="CE102" s="122"/>
      <c r="CF102" s="122"/>
      <c r="CG102" s="122"/>
      <c r="CH102" s="122"/>
      <c r="CI102" s="122"/>
      <c r="CJ102" s="122"/>
    </row>
    <row r="103" spans="1:88" ht="10.5" customHeight="1" x14ac:dyDescent="0.15">
      <c r="A103" s="262"/>
      <c r="B103" s="263"/>
      <c r="C103" s="86"/>
      <c r="D103" s="98"/>
      <c r="E103" s="98"/>
      <c r="F103" s="9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458"/>
      <c r="BA103" s="458"/>
      <c r="BB103" s="458"/>
      <c r="BC103" s="458"/>
      <c r="BD103" s="458"/>
      <c r="BE103" s="458"/>
      <c r="BF103" s="200"/>
      <c r="BG103" s="92"/>
      <c r="BH103" s="60"/>
      <c r="BI103" s="465"/>
      <c r="BJ103" s="466"/>
      <c r="BK103" s="466"/>
      <c r="BL103" s="466"/>
      <c r="BM103" s="466"/>
      <c r="BN103" s="466"/>
      <c r="BO103" s="466"/>
      <c r="BP103" s="466"/>
      <c r="BQ103" s="466"/>
      <c r="BR103" s="466"/>
      <c r="BS103" s="466"/>
      <c r="BT103" s="467"/>
      <c r="BU103" s="468"/>
      <c r="BV103" s="469"/>
      <c r="BW103" s="469"/>
      <c r="BX103" s="469"/>
      <c r="BY103" s="469"/>
      <c r="BZ103" s="469"/>
      <c r="CA103" s="470"/>
      <c r="CB103" s="60"/>
      <c r="CC103" s="126"/>
      <c r="CD103" s="126"/>
      <c r="CE103" s="126"/>
      <c r="CF103" s="126"/>
      <c r="CG103" s="126"/>
      <c r="CH103" s="126"/>
      <c r="CI103" s="126"/>
      <c r="CJ103" s="126"/>
    </row>
    <row r="104" spans="1:88" ht="10.5" customHeight="1" x14ac:dyDescent="0.15">
      <c r="A104" s="262"/>
      <c r="B104" s="263"/>
      <c r="C104" s="86"/>
      <c r="D104" s="98"/>
      <c r="E104" s="98"/>
      <c r="F104" s="9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458"/>
      <c r="BA104" s="458"/>
      <c r="BB104" s="458"/>
      <c r="BC104" s="458"/>
      <c r="BD104" s="458"/>
      <c r="BE104" s="458"/>
      <c r="BF104" s="200"/>
      <c r="BG104" s="92"/>
      <c r="BH104" s="60"/>
      <c r="BI104" s="465"/>
      <c r="BJ104" s="466"/>
      <c r="BK104" s="466"/>
      <c r="BL104" s="466"/>
      <c r="BM104" s="466"/>
      <c r="BN104" s="466"/>
      <c r="BO104" s="466"/>
      <c r="BP104" s="466"/>
      <c r="BQ104" s="466"/>
      <c r="BR104" s="466"/>
      <c r="BS104" s="466"/>
      <c r="BT104" s="467"/>
      <c r="BU104" s="468"/>
      <c r="BV104" s="469"/>
      <c r="BW104" s="469"/>
      <c r="BX104" s="469"/>
      <c r="BY104" s="469"/>
      <c r="BZ104" s="469"/>
      <c r="CA104" s="470"/>
      <c r="CB104" s="60"/>
      <c r="CC104" s="126"/>
      <c r="CD104" s="126"/>
      <c r="CE104" s="126"/>
      <c r="CF104" s="126"/>
      <c r="CG104" s="126"/>
      <c r="CH104" s="126"/>
      <c r="CI104" s="126"/>
      <c r="CJ104" s="126"/>
    </row>
    <row r="105" spans="1:88" ht="10.5" customHeight="1" thickBot="1" x14ac:dyDescent="0.2">
      <c r="A105" s="262"/>
      <c r="B105" s="263"/>
      <c r="C105" s="86"/>
      <c r="D105" s="98"/>
      <c r="E105" s="98"/>
      <c r="F105" s="9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8"/>
      <c r="AY105" s="458"/>
      <c r="AZ105" s="458"/>
      <c r="BA105" s="458"/>
      <c r="BB105" s="458"/>
      <c r="BC105" s="458"/>
      <c r="BD105" s="458"/>
      <c r="BE105" s="458"/>
      <c r="BF105" s="200"/>
      <c r="BG105" s="92"/>
      <c r="BH105" s="60"/>
      <c r="BI105" s="471"/>
      <c r="BJ105" s="472"/>
      <c r="BK105" s="472"/>
      <c r="BL105" s="472"/>
      <c r="BM105" s="472"/>
      <c r="BN105" s="472"/>
      <c r="BO105" s="472"/>
      <c r="BP105" s="472"/>
      <c r="BQ105" s="472"/>
      <c r="BR105" s="472"/>
      <c r="BS105" s="472"/>
      <c r="BT105" s="473"/>
      <c r="BU105" s="474"/>
      <c r="BV105" s="475"/>
      <c r="BW105" s="475"/>
      <c r="BX105" s="475"/>
      <c r="BY105" s="475"/>
      <c r="BZ105" s="475"/>
      <c r="CA105" s="476"/>
      <c r="CB105" s="60"/>
      <c r="CC105" s="126"/>
      <c r="CD105" s="126"/>
      <c r="CE105" s="126"/>
      <c r="CF105" s="126"/>
      <c r="CG105" s="126"/>
      <c r="CH105" s="126"/>
      <c r="CI105" s="126"/>
      <c r="CJ105" s="126"/>
    </row>
    <row r="106" spans="1:88" ht="10.5" customHeight="1" thickBot="1" x14ac:dyDescent="0.2">
      <c r="A106" s="262"/>
      <c r="B106" s="263"/>
      <c r="C106" s="86"/>
      <c r="D106" s="98"/>
      <c r="E106" s="98"/>
      <c r="F106" s="98"/>
      <c r="G106" s="98"/>
      <c r="H106" s="98"/>
      <c r="I106" s="98"/>
      <c r="J106" s="98"/>
      <c r="K106" s="98"/>
      <c r="L106" s="98"/>
      <c r="M106" s="98"/>
      <c r="N106" s="98"/>
      <c r="O106" s="98"/>
      <c r="P106" s="98"/>
      <c r="Q106" s="98"/>
      <c r="R106" s="98"/>
      <c r="S106" s="98"/>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92"/>
      <c r="BH106" s="60"/>
      <c r="BI106" s="135"/>
      <c r="BJ106" s="135"/>
      <c r="BK106" s="135"/>
      <c r="BL106" s="135"/>
      <c r="BM106" s="135"/>
      <c r="BN106" s="135"/>
      <c r="BO106" s="135"/>
      <c r="BP106" s="135"/>
      <c r="BQ106" s="135"/>
      <c r="BR106" s="135"/>
      <c r="BS106" s="135"/>
      <c r="BT106" s="135"/>
      <c r="BU106" s="136"/>
      <c r="BV106" s="136"/>
      <c r="BW106" s="136"/>
      <c r="BX106" s="135"/>
      <c r="BY106" s="135"/>
      <c r="BZ106" s="135"/>
      <c r="CA106" s="135"/>
      <c r="CB106" s="60"/>
      <c r="CC106" s="340" t="s">
        <v>13</v>
      </c>
      <c r="CD106" s="341"/>
      <c r="CE106" s="341"/>
      <c r="CF106" s="341"/>
      <c r="CG106" s="341"/>
      <c r="CH106" s="341"/>
      <c r="CI106" s="341"/>
      <c r="CJ106" s="347"/>
    </row>
    <row r="107" spans="1:88" ht="10.5" customHeight="1" thickBot="1" x14ac:dyDescent="0.2">
      <c r="A107" s="262"/>
      <c r="B107" s="263"/>
      <c r="C107" s="270" t="s">
        <v>8</v>
      </c>
      <c r="D107" s="271"/>
      <c r="E107" s="271"/>
      <c r="F107" s="271"/>
      <c r="G107" s="282"/>
      <c r="H107" s="282"/>
      <c r="I107" s="282"/>
      <c r="J107" s="282"/>
      <c r="K107" s="282"/>
      <c r="L107" s="282"/>
      <c r="M107" s="282"/>
      <c r="N107" s="282"/>
      <c r="O107" s="282"/>
      <c r="P107" s="282"/>
      <c r="Q107" s="271" t="s">
        <v>9</v>
      </c>
      <c r="R107" s="271"/>
      <c r="S107" s="104"/>
      <c r="T107" s="282"/>
      <c r="U107" s="282"/>
      <c r="V107" s="282"/>
      <c r="W107" s="282"/>
      <c r="X107" s="282"/>
      <c r="Y107" s="282"/>
      <c r="Z107" s="282"/>
      <c r="AA107" s="282"/>
      <c r="AB107" s="282"/>
      <c r="AC107" s="282"/>
      <c r="AD107" s="282"/>
      <c r="AE107" s="104"/>
      <c r="AF107" s="271" t="s">
        <v>10</v>
      </c>
      <c r="AG107" s="271"/>
      <c r="AH107" s="282"/>
      <c r="AI107" s="282"/>
      <c r="AJ107" s="282"/>
      <c r="AK107" s="282"/>
      <c r="AL107" s="282"/>
      <c r="AM107" s="282"/>
      <c r="AN107" s="282"/>
      <c r="AO107" s="282"/>
      <c r="AP107" s="282"/>
      <c r="AQ107" s="282"/>
      <c r="AR107" s="282"/>
      <c r="AS107" s="282"/>
      <c r="AT107" s="282"/>
      <c r="AU107" s="282"/>
      <c r="AV107" s="282"/>
      <c r="AW107" s="282"/>
      <c r="AX107" s="104"/>
      <c r="AY107" s="104"/>
      <c r="AZ107" s="104"/>
      <c r="BA107" s="104"/>
      <c r="BB107" s="104"/>
      <c r="BC107" s="104"/>
      <c r="BD107" s="104"/>
      <c r="BE107" s="104"/>
      <c r="BF107" s="104"/>
      <c r="BG107" s="105"/>
      <c r="BH107" s="60"/>
      <c r="BI107" s="387" t="s">
        <v>14</v>
      </c>
      <c r="BJ107" s="388"/>
      <c r="BK107" s="129"/>
      <c r="BL107" s="369" t="str">
        <f>BL43</f>
        <v>歳暮</v>
      </c>
      <c r="BM107" s="369"/>
      <c r="BN107" s="65"/>
      <c r="BO107" s="369" t="s">
        <v>15</v>
      </c>
      <c r="BP107" s="369"/>
      <c r="BQ107" s="65"/>
      <c r="BR107" s="369" t="s">
        <v>16</v>
      </c>
      <c r="BS107" s="369"/>
      <c r="BT107" s="65"/>
      <c r="BU107" s="369" t="s">
        <v>17</v>
      </c>
      <c r="BV107" s="369"/>
      <c r="BW107" s="81"/>
      <c r="BX107" s="371" t="s">
        <v>126</v>
      </c>
      <c r="BY107" s="371"/>
      <c r="BZ107" s="371" t="s">
        <v>129</v>
      </c>
      <c r="CA107" s="373"/>
      <c r="CB107" s="60"/>
      <c r="CC107" s="366"/>
      <c r="CD107" s="367"/>
      <c r="CE107" s="367"/>
      <c r="CF107" s="367"/>
      <c r="CG107" s="367"/>
      <c r="CH107" s="367"/>
      <c r="CI107" s="367"/>
      <c r="CJ107" s="368"/>
    </row>
    <row r="108" spans="1:88" ht="10.5" customHeight="1" x14ac:dyDescent="0.15">
      <c r="A108" s="262"/>
      <c r="B108" s="263"/>
      <c r="C108" s="272"/>
      <c r="D108" s="273"/>
      <c r="E108" s="273"/>
      <c r="F108" s="273"/>
      <c r="G108" s="445"/>
      <c r="H108" s="445"/>
      <c r="I108" s="445"/>
      <c r="J108" s="445"/>
      <c r="K108" s="445"/>
      <c r="L108" s="445"/>
      <c r="M108" s="445"/>
      <c r="N108" s="445"/>
      <c r="O108" s="445"/>
      <c r="P108" s="445"/>
      <c r="Q108" s="273"/>
      <c r="R108" s="273"/>
      <c r="S108" s="106"/>
      <c r="T108" s="445"/>
      <c r="U108" s="445"/>
      <c r="V108" s="445"/>
      <c r="W108" s="445"/>
      <c r="X108" s="445"/>
      <c r="Y108" s="445"/>
      <c r="Z108" s="445"/>
      <c r="AA108" s="445"/>
      <c r="AB108" s="445"/>
      <c r="AC108" s="445"/>
      <c r="AD108" s="445"/>
      <c r="AE108" s="106"/>
      <c r="AF108" s="273"/>
      <c r="AG108" s="273"/>
      <c r="AH108" s="445"/>
      <c r="AI108" s="445"/>
      <c r="AJ108" s="445"/>
      <c r="AK108" s="445"/>
      <c r="AL108" s="445"/>
      <c r="AM108" s="445"/>
      <c r="AN108" s="445"/>
      <c r="AO108" s="445"/>
      <c r="AP108" s="445"/>
      <c r="AQ108" s="445"/>
      <c r="AR108" s="445"/>
      <c r="AS108" s="445"/>
      <c r="AT108" s="445"/>
      <c r="AU108" s="445"/>
      <c r="AV108" s="445"/>
      <c r="AW108" s="445"/>
      <c r="AX108" s="106"/>
      <c r="AY108" s="106"/>
      <c r="AZ108" s="106"/>
      <c r="BA108" s="106"/>
      <c r="BB108" s="106"/>
      <c r="BC108" s="106"/>
      <c r="BD108" s="106"/>
      <c r="BE108" s="106"/>
      <c r="BF108" s="106"/>
      <c r="BG108" s="108"/>
      <c r="BH108" s="60"/>
      <c r="BI108" s="389"/>
      <c r="BJ108" s="390"/>
      <c r="BK108" s="70"/>
      <c r="BL108" s="370"/>
      <c r="BM108" s="370"/>
      <c r="BN108" s="60"/>
      <c r="BO108" s="370"/>
      <c r="BP108" s="370"/>
      <c r="BQ108" s="60"/>
      <c r="BR108" s="370"/>
      <c r="BS108" s="370"/>
      <c r="BT108" s="60"/>
      <c r="BU108" s="370"/>
      <c r="BV108" s="370"/>
      <c r="BW108" s="130"/>
      <c r="BX108" s="372"/>
      <c r="BY108" s="372"/>
      <c r="BZ108" s="374"/>
      <c r="CA108" s="375"/>
      <c r="CB108" s="60"/>
      <c r="CC108" s="477"/>
      <c r="CD108" s="478"/>
      <c r="CE108" s="478"/>
      <c r="CF108" s="478"/>
      <c r="CG108" s="478"/>
      <c r="CH108" s="478"/>
      <c r="CI108" s="478"/>
      <c r="CJ108" s="479"/>
    </row>
    <row r="109" spans="1:88" ht="10.5" customHeight="1" x14ac:dyDescent="0.15">
      <c r="A109" s="262"/>
      <c r="B109" s="263"/>
      <c r="C109" s="200"/>
      <c r="D109" s="200"/>
      <c r="E109" s="200"/>
      <c r="F109" s="200"/>
      <c r="G109" s="200"/>
      <c r="H109" s="200"/>
      <c r="I109" s="200"/>
      <c r="J109" s="200"/>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200"/>
      <c r="BB109" s="200"/>
      <c r="BC109" s="282" t="s">
        <v>11</v>
      </c>
      <c r="BD109" s="282"/>
      <c r="BE109" s="282"/>
      <c r="BF109" s="282"/>
      <c r="BG109" s="283"/>
      <c r="BH109" s="60"/>
      <c r="BI109" s="389"/>
      <c r="BJ109" s="390"/>
      <c r="BK109" s="70"/>
      <c r="BL109" s="370"/>
      <c r="BM109" s="370"/>
      <c r="BN109" s="60"/>
      <c r="BO109" s="370"/>
      <c r="BP109" s="370"/>
      <c r="BQ109" s="60"/>
      <c r="BR109" s="370"/>
      <c r="BS109" s="370"/>
      <c r="BT109" s="132"/>
      <c r="BU109" s="370"/>
      <c r="BV109" s="370"/>
      <c r="BW109" s="130"/>
      <c r="BX109" s="372"/>
      <c r="BY109" s="372"/>
      <c r="BZ109" s="374"/>
      <c r="CA109" s="375"/>
      <c r="CB109" s="60"/>
      <c r="CC109" s="480"/>
      <c r="CD109" s="481"/>
      <c r="CE109" s="481"/>
      <c r="CF109" s="481"/>
      <c r="CG109" s="481"/>
      <c r="CH109" s="481"/>
      <c r="CI109" s="481"/>
      <c r="CJ109" s="482"/>
    </row>
    <row r="110" spans="1:88" ht="10.5" customHeight="1" x14ac:dyDescent="0.15">
      <c r="A110" s="262"/>
      <c r="B110" s="263"/>
      <c r="C110" s="200"/>
      <c r="D110" s="200"/>
      <c r="E110" s="200"/>
      <c r="F110" s="200"/>
      <c r="G110" s="200"/>
      <c r="H110" s="200"/>
      <c r="I110" s="200"/>
      <c r="J110" s="200"/>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200"/>
      <c r="BB110" s="200"/>
      <c r="BC110" s="284"/>
      <c r="BD110" s="284"/>
      <c r="BE110" s="284"/>
      <c r="BF110" s="284"/>
      <c r="BG110" s="285"/>
      <c r="BH110" s="60"/>
      <c r="BI110" s="389"/>
      <c r="BJ110" s="390"/>
      <c r="BK110" s="70"/>
      <c r="BL110" s="370"/>
      <c r="BM110" s="370"/>
      <c r="BN110" s="60"/>
      <c r="BO110" s="370"/>
      <c r="BP110" s="370"/>
      <c r="BQ110" s="60"/>
      <c r="BR110" s="370"/>
      <c r="BS110" s="370"/>
      <c r="BT110" s="60"/>
      <c r="BU110" s="370"/>
      <c r="BV110" s="370"/>
      <c r="BW110" s="130"/>
      <c r="BX110" s="372"/>
      <c r="BY110" s="372"/>
      <c r="BZ110" s="374"/>
      <c r="CA110" s="375"/>
      <c r="CB110" s="60"/>
      <c r="CC110" s="480"/>
      <c r="CD110" s="481"/>
      <c r="CE110" s="481"/>
      <c r="CF110" s="481"/>
      <c r="CG110" s="481"/>
      <c r="CH110" s="481"/>
      <c r="CI110" s="481"/>
      <c r="CJ110" s="482"/>
    </row>
    <row r="111" spans="1:88" ht="10.5" customHeight="1" x14ac:dyDescent="0.15">
      <c r="A111" s="262"/>
      <c r="B111" s="263"/>
      <c r="C111" s="200"/>
      <c r="D111" s="200"/>
      <c r="E111" s="200"/>
      <c r="F111" s="200"/>
      <c r="G111" s="200"/>
      <c r="H111" s="200"/>
      <c r="I111" s="200"/>
      <c r="J111" s="200"/>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200"/>
      <c r="BB111" s="200"/>
      <c r="BC111" s="284"/>
      <c r="BD111" s="284"/>
      <c r="BE111" s="284"/>
      <c r="BF111" s="284"/>
      <c r="BG111" s="285"/>
      <c r="BH111" s="60"/>
      <c r="BI111" s="389"/>
      <c r="BJ111" s="390"/>
      <c r="BK111" s="60"/>
      <c r="BL111" s="60"/>
      <c r="BM111" s="60"/>
      <c r="BN111" s="60"/>
      <c r="BO111" s="60"/>
      <c r="BP111" s="60"/>
      <c r="BQ111" s="60"/>
      <c r="BR111" s="60"/>
      <c r="BS111" s="60"/>
      <c r="BT111" s="60"/>
      <c r="BU111" s="60"/>
      <c r="BV111" s="132"/>
      <c r="BW111" s="130"/>
      <c r="BX111" s="372"/>
      <c r="BY111" s="372"/>
      <c r="BZ111" s="374"/>
      <c r="CA111" s="375"/>
      <c r="CB111" s="60"/>
      <c r="CC111" s="480"/>
      <c r="CD111" s="481"/>
      <c r="CE111" s="481"/>
      <c r="CF111" s="481"/>
      <c r="CG111" s="481"/>
      <c r="CH111" s="481"/>
      <c r="CI111" s="481"/>
      <c r="CJ111" s="482"/>
    </row>
    <row r="112" spans="1:88" ht="10.5" customHeight="1" thickBot="1" x14ac:dyDescent="0.2">
      <c r="A112" s="264"/>
      <c r="B112" s="265"/>
      <c r="C112" s="112"/>
      <c r="D112" s="114"/>
      <c r="E112" s="114"/>
      <c r="F112" s="114"/>
      <c r="G112" s="114"/>
      <c r="H112" s="114"/>
      <c r="I112" s="114"/>
      <c r="J112" s="114"/>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8"/>
      <c r="AY112" s="448"/>
      <c r="AZ112" s="448"/>
      <c r="BA112" s="114"/>
      <c r="BB112" s="114"/>
      <c r="BC112" s="286"/>
      <c r="BD112" s="286"/>
      <c r="BE112" s="286"/>
      <c r="BF112" s="286"/>
      <c r="BG112" s="287"/>
      <c r="BI112" s="391"/>
      <c r="BJ112" s="392"/>
      <c r="BK112" s="135"/>
      <c r="BL112" s="135"/>
      <c r="BM112" s="135"/>
      <c r="BN112" s="135"/>
      <c r="BO112" s="135"/>
      <c r="BP112" s="135"/>
      <c r="BQ112" s="135"/>
      <c r="BR112" s="135"/>
      <c r="BS112" s="135"/>
      <c r="BT112" s="136"/>
      <c r="BU112" s="136"/>
      <c r="BV112" s="136"/>
      <c r="BW112" s="136"/>
      <c r="BX112" s="136"/>
      <c r="BY112" s="137"/>
      <c r="BZ112" s="434" t="s">
        <v>130</v>
      </c>
      <c r="CA112" s="435"/>
      <c r="CB112" s="60"/>
      <c r="CC112" s="483"/>
      <c r="CD112" s="484"/>
      <c r="CE112" s="484"/>
      <c r="CF112" s="484"/>
      <c r="CG112" s="484"/>
      <c r="CH112" s="484"/>
      <c r="CI112" s="484"/>
      <c r="CJ112" s="485"/>
    </row>
    <row r="113" spans="1:88" ht="10.5" customHeight="1" x14ac:dyDescent="0.15">
      <c r="B113" s="109"/>
      <c r="C113" s="98"/>
      <c r="D113" s="98"/>
      <c r="E113" s="98"/>
      <c r="F113" s="98"/>
      <c r="G113" s="98"/>
      <c r="H113" s="98"/>
      <c r="I113" s="98"/>
      <c r="J113" s="98"/>
      <c r="K113" s="98"/>
      <c r="L113" s="98"/>
      <c r="M113" s="98"/>
      <c r="N113" s="98"/>
      <c r="O113" s="98"/>
      <c r="P113" s="98"/>
      <c r="Q113" s="98"/>
      <c r="R113" s="98"/>
      <c r="S113" s="98"/>
      <c r="T113" s="98"/>
      <c r="U113" s="98"/>
      <c r="V113" s="98"/>
      <c r="W113" s="98"/>
      <c r="X113" s="98"/>
      <c r="Y113" s="98"/>
    </row>
    <row r="114" spans="1:88" ht="10.5" customHeight="1" thickBot="1" x14ac:dyDescent="0.2">
      <c r="A114" s="394" t="s">
        <v>22</v>
      </c>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row>
    <row r="115" spans="1:88" ht="10.5" customHeight="1" thickTop="1" x14ac:dyDescent="0.15">
      <c r="A115" s="394"/>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CE115" s="395" t="s">
        <v>23</v>
      </c>
      <c r="CF115" s="396"/>
      <c r="CG115" s="396"/>
      <c r="CH115" s="396"/>
      <c r="CI115" s="396"/>
      <c r="CJ115" s="397"/>
    </row>
    <row r="116" spans="1:88" ht="10.5" customHeight="1" x14ac:dyDescent="0.15">
      <c r="A116" s="394"/>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BH116" s="143"/>
      <c r="CE116" s="398"/>
      <c r="CF116" s="399"/>
      <c r="CG116" s="399"/>
      <c r="CH116" s="399"/>
      <c r="CI116" s="399"/>
      <c r="CJ116" s="400"/>
    </row>
    <row r="117" spans="1:88" ht="10.5" customHeight="1" x14ac:dyDescent="0.15">
      <c r="A117" s="393" t="s">
        <v>24</v>
      </c>
      <c r="B117" s="39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93"/>
      <c r="BS117" s="393"/>
      <c r="BT117" s="393"/>
      <c r="BU117" s="393"/>
      <c r="BV117" s="393"/>
      <c r="BW117" s="393"/>
      <c r="BX117" s="393"/>
      <c r="BY117" s="393"/>
      <c r="BZ117" s="393"/>
      <c r="CE117" s="486"/>
      <c r="CF117" s="487"/>
      <c r="CG117" s="487"/>
      <c r="CH117" s="487"/>
      <c r="CI117" s="487"/>
      <c r="CJ117" s="488"/>
    </row>
    <row r="118" spans="1:88" ht="10.5" customHeight="1" x14ac:dyDescent="0.15">
      <c r="A118" s="393"/>
      <c r="B118" s="39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3"/>
      <c r="BX118" s="393"/>
      <c r="BY118" s="393"/>
      <c r="BZ118" s="393"/>
      <c r="CE118" s="489"/>
      <c r="CF118" s="490"/>
      <c r="CG118" s="490"/>
      <c r="CH118" s="490"/>
      <c r="CI118" s="490"/>
      <c r="CJ118" s="491"/>
    </row>
    <row r="119" spans="1:88" ht="10.5" customHeight="1" x14ac:dyDescent="0.15">
      <c r="A119" s="393"/>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E119" s="489"/>
      <c r="CF119" s="490"/>
      <c r="CG119" s="490"/>
      <c r="CH119" s="490"/>
      <c r="CI119" s="490"/>
      <c r="CJ119" s="491"/>
    </row>
    <row r="120" spans="1:88" ht="10.5" customHeight="1" x14ac:dyDescent="0.15">
      <c r="CE120" s="489"/>
      <c r="CF120" s="490"/>
      <c r="CG120" s="490"/>
      <c r="CH120" s="490"/>
      <c r="CI120" s="490"/>
      <c r="CJ120" s="491"/>
    </row>
    <row r="121" spans="1:88" ht="10.5" customHeight="1" thickBot="1" x14ac:dyDescent="0.2">
      <c r="CE121" s="492"/>
      <c r="CF121" s="493"/>
      <c r="CG121" s="493"/>
      <c r="CH121" s="493"/>
      <c r="CI121" s="493"/>
      <c r="CJ121" s="494"/>
    </row>
    <row r="122" spans="1:88" ht="10.5" customHeight="1" thickTop="1" x14ac:dyDescent="0.15"/>
  </sheetData>
  <mergeCells count="245">
    <mergeCell ref="BI101:BT105"/>
    <mergeCell ref="BU101:CA105"/>
    <mergeCell ref="CE117:CJ121"/>
    <mergeCell ref="K99:L101"/>
    <mergeCell ref="O99:P101"/>
    <mergeCell ref="Q99:R101"/>
    <mergeCell ref="S99:T101"/>
    <mergeCell ref="U99:V101"/>
    <mergeCell ref="G102:BE105"/>
    <mergeCell ref="G107:P108"/>
    <mergeCell ref="T107:AD108"/>
    <mergeCell ref="AH107:AW108"/>
    <mergeCell ref="K77:AZ80"/>
    <mergeCell ref="G83:H85"/>
    <mergeCell ref="I83:J85"/>
    <mergeCell ref="K83:L85"/>
    <mergeCell ref="O83:P85"/>
    <mergeCell ref="Q83:R85"/>
    <mergeCell ref="S83:T85"/>
    <mergeCell ref="U83:V85"/>
    <mergeCell ref="G86:BE89"/>
    <mergeCell ref="G67:H69"/>
    <mergeCell ref="I67:J69"/>
    <mergeCell ref="K67:L69"/>
    <mergeCell ref="O67:P69"/>
    <mergeCell ref="Q67:R69"/>
    <mergeCell ref="S67:T69"/>
    <mergeCell ref="U67:V69"/>
    <mergeCell ref="G70:BE73"/>
    <mergeCell ref="G75:P76"/>
    <mergeCell ref="T75:AD76"/>
    <mergeCell ref="AH75:AW76"/>
    <mergeCell ref="K45:AZ48"/>
    <mergeCell ref="G51:H53"/>
    <mergeCell ref="I51:J53"/>
    <mergeCell ref="K51:L53"/>
    <mergeCell ref="O51:P53"/>
    <mergeCell ref="Q51:R53"/>
    <mergeCell ref="S51:T53"/>
    <mergeCell ref="U51:V53"/>
    <mergeCell ref="G54:BE57"/>
    <mergeCell ref="I35:J37"/>
    <mergeCell ref="K35:L37"/>
    <mergeCell ref="O35:P37"/>
    <mergeCell ref="Q35:R37"/>
    <mergeCell ref="S35:T37"/>
    <mergeCell ref="U35:V37"/>
    <mergeCell ref="G38:BE41"/>
    <mergeCell ref="G43:P44"/>
    <mergeCell ref="T43:AD44"/>
    <mergeCell ref="AH43:AW44"/>
    <mergeCell ref="A114:AS116"/>
    <mergeCell ref="CE115:CJ116"/>
    <mergeCell ref="A117:BZ119"/>
    <mergeCell ref="BO107:BP110"/>
    <mergeCell ref="BR107:BS110"/>
    <mergeCell ref="BU107:BV110"/>
    <mergeCell ref="BX107:BY111"/>
    <mergeCell ref="BZ107:CA107"/>
    <mergeCell ref="BZ108:CA111"/>
    <mergeCell ref="CC106:CJ107"/>
    <mergeCell ref="C107:F108"/>
    <mergeCell ref="Q107:R108"/>
    <mergeCell ref="AF107:AG108"/>
    <mergeCell ref="BI107:BJ112"/>
    <mergeCell ref="BL107:BM110"/>
    <mergeCell ref="CC108:CJ112"/>
    <mergeCell ref="BC109:BG112"/>
    <mergeCell ref="BZ112:CA112"/>
    <mergeCell ref="K109:AZ112"/>
    <mergeCell ref="BC93:BG96"/>
    <mergeCell ref="BZ96:CA96"/>
    <mergeCell ref="A98:B112"/>
    <mergeCell ref="D99:E100"/>
    <mergeCell ref="M99:N101"/>
    <mergeCell ref="BI99:BT100"/>
    <mergeCell ref="BU99:CA100"/>
    <mergeCell ref="C91:F92"/>
    <mergeCell ref="Q91:R92"/>
    <mergeCell ref="AF91:AG92"/>
    <mergeCell ref="BI91:BJ96"/>
    <mergeCell ref="BL91:BM94"/>
    <mergeCell ref="BO91:BP94"/>
    <mergeCell ref="G91:P92"/>
    <mergeCell ref="T91:AD92"/>
    <mergeCell ref="AH91:AW92"/>
    <mergeCell ref="K93:AZ96"/>
    <mergeCell ref="G99:H101"/>
    <mergeCell ref="I99:J101"/>
    <mergeCell ref="CC90:CJ91"/>
    <mergeCell ref="BR91:BS94"/>
    <mergeCell ref="BU91:BV94"/>
    <mergeCell ref="BX91:BY95"/>
    <mergeCell ref="BZ91:CA91"/>
    <mergeCell ref="BZ92:CA95"/>
    <mergeCell ref="CC92:CJ96"/>
    <mergeCell ref="BI85:BT89"/>
    <mergeCell ref="BU85:CA89"/>
    <mergeCell ref="BZ75:CA75"/>
    <mergeCell ref="BZ76:CA79"/>
    <mergeCell ref="CC76:CJ80"/>
    <mergeCell ref="BC77:BG80"/>
    <mergeCell ref="BZ80:CA80"/>
    <mergeCell ref="A82:B96"/>
    <mergeCell ref="D83:E84"/>
    <mergeCell ref="M83:N85"/>
    <mergeCell ref="BI83:BT84"/>
    <mergeCell ref="BU83:CA84"/>
    <mergeCell ref="CC74:CJ75"/>
    <mergeCell ref="C75:F76"/>
    <mergeCell ref="Q75:R76"/>
    <mergeCell ref="AF75:AG76"/>
    <mergeCell ref="BI75:BJ80"/>
    <mergeCell ref="BL75:BM78"/>
    <mergeCell ref="BO75:BP78"/>
    <mergeCell ref="BR75:BS78"/>
    <mergeCell ref="BU75:BV78"/>
    <mergeCell ref="BX75:BY79"/>
    <mergeCell ref="A66:B80"/>
    <mergeCell ref="D67:E68"/>
    <mergeCell ref="M67:N69"/>
    <mergeCell ref="BI67:BT68"/>
    <mergeCell ref="BU67:CA68"/>
    <mergeCell ref="BU59:BV62"/>
    <mergeCell ref="BX59:BY63"/>
    <mergeCell ref="BZ59:CA59"/>
    <mergeCell ref="BZ60:CA63"/>
    <mergeCell ref="BI69:BT73"/>
    <mergeCell ref="BU69:CA73"/>
    <mergeCell ref="CC60:CJ64"/>
    <mergeCell ref="BC61:BG64"/>
    <mergeCell ref="BZ64:CA64"/>
    <mergeCell ref="CC58:CJ59"/>
    <mergeCell ref="C59:F60"/>
    <mergeCell ref="Q59:R60"/>
    <mergeCell ref="AF59:AG60"/>
    <mergeCell ref="BI59:BJ64"/>
    <mergeCell ref="BL59:BM62"/>
    <mergeCell ref="BO59:BP62"/>
    <mergeCell ref="BR59:BS62"/>
    <mergeCell ref="G59:P60"/>
    <mergeCell ref="T59:AD60"/>
    <mergeCell ref="AH59:AW60"/>
    <mergeCell ref="K61:AZ64"/>
    <mergeCell ref="BI53:BT57"/>
    <mergeCell ref="BU53:CA57"/>
    <mergeCell ref="BC45:BG48"/>
    <mergeCell ref="BZ48:CA48"/>
    <mergeCell ref="A50:B64"/>
    <mergeCell ref="D51:E52"/>
    <mergeCell ref="M51:N53"/>
    <mergeCell ref="BI51:BT52"/>
    <mergeCell ref="BU51:CA52"/>
    <mergeCell ref="BR43:BS46"/>
    <mergeCell ref="BU43:BV46"/>
    <mergeCell ref="BX43:BY47"/>
    <mergeCell ref="BZ43:CA43"/>
    <mergeCell ref="BZ44:CA47"/>
    <mergeCell ref="A34:B48"/>
    <mergeCell ref="BI34:BT35"/>
    <mergeCell ref="BU34:CA35"/>
    <mergeCell ref="D35:E36"/>
    <mergeCell ref="M35:N37"/>
    <mergeCell ref="C43:F44"/>
    <mergeCell ref="Q43:R44"/>
    <mergeCell ref="AF43:AG44"/>
    <mergeCell ref="G35:H37"/>
    <mergeCell ref="CC44:CJ48"/>
    <mergeCell ref="CR37:CS38"/>
    <mergeCell ref="BI41:CA41"/>
    <mergeCell ref="BI42:CA42"/>
    <mergeCell ref="CC42:CJ43"/>
    <mergeCell ref="BI43:BJ48"/>
    <mergeCell ref="BL43:BM46"/>
    <mergeCell ref="BO43:BP46"/>
    <mergeCell ref="BI36:BT40"/>
    <mergeCell ref="BU36:CA40"/>
    <mergeCell ref="A29:H30"/>
    <mergeCell ref="I29:N30"/>
    <mergeCell ref="O29:S30"/>
    <mergeCell ref="A31:H32"/>
    <mergeCell ref="I31:N32"/>
    <mergeCell ref="O31:S32"/>
    <mergeCell ref="U29:AX30"/>
    <mergeCell ref="AY29:BD32"/>
    <mergeCell ref="U31:AX32"/>
    <mergeCell ref="BE30:BK31"/>
    <mergeCell ref="BL30:BM31"/>
    <mergeCell ref="BN30:BT31"/>
    <mergeCell ref="BU30:BV31"/>
    <mergeCell ref="BW30:CG31"/>
    <mergeCell ref="A26:S27"/>
    <mergeCell ref="T26:CJ28"/>
    <mergeCell ref="A28:S28"/>
    <mergeCell ref="CQ15:CQ16"/>
    <mergeCell ref="CR15:CR16"/>
    <mergeCell ref="A20:N21"/>
    <mergeCell ref="W20:Z21"/>
    <mergeCell ref="AK20:AL21"/>
    <mergeCell ref="AZ20:BA21"/>
    <mergeCell ref="BY20:CJ21"/>
    <mergeCell ref="AB20:AJ21"/>
    <mergeCell ref="AN20:AY21"/>
    <mergeCell ref="BC20:BP21"/>
    <mergeCell ref="CQ11:CQ12"/>
    <mergeCell ref="A13:S19"/>
    <mergeCell ref="CP13:CP14"/>
    <mergeCell ref="CQ13:CQ14"/>
    <mergeCell ref="AA14:BV19"/>
    <mergeCell ref="CP15:CP16"/>
    <mergeCell ref="AA22:BQ25"/>
    <mergeCell ref="BR22:BV25"/>
    <mergeCell ref="BY22:CJ25"/>
    <mergeCell ref="A23:P24"/>
    <mergeCell ref="AA11:AB13"/>
    <mergeCell ref="AC11:AD13"/>
    <mergeCell ref="AE11:AF13"/>
    <mergeCell ref="AI11:AJ13"/>
    <mergeCell ref="AK11:AL13"/>
    <mergeCell ref="AM11:AN13"/>
    <mergeCell ref="AO11:AP13"/>
    <mergeCell ref="CQ7:CQ8"/>
    <mergeCell ref="CP9:CP10"/>
    <mergeCell ref="CQ9:CQ10"/>
    <mergeCell ref="A10:D12"/>
    <mergeCell ref="E10:I12"/>
    <mergeCell ref="J10:L12"/>
    <mergeCell ref="M10:N12"/>
    <mergeCell ref="O10:Q12"/>
    <mergeCell ref="R10:S12"/>
    <mergeCell ref="U10:V25"/>
    <mergeCell ref="N2:AQ8"/>
    <mergeCell ref="AT3:AU8"/>
    <mergeCell ref="AW3:BB5"/>
    <mergeCell ref="BJ4:CJ6"/>
    <mergeCell ref="CP5:CP6"/>
    <mergeCell ref="CQ5:CQ6"/>
    <mergeCell ref="AW6:BB8"/>
    <mergeCell ref="BC7:BD8"/>
    <mergeCell ref="BJ7:CJ8"/>
    <mergeCell ref="CP7:CP8"/>
    <mergeCell ref="BY10:CJ11"/>
    <mergeCell ref="X11:Y12"/>
    <mergeCell ref="AG11:AH13"/>
    <mergeCell ref="CP11:CP12"/>
  </mergeCells>
  <phoneticPr fontId="4"/>
  <printOptions horizontalCentered="1" verticalCentered="1"/>
  <pageMargins left="0" right="0" top="0.19685039370078741" bottom="0" header="0.11811023622047245" footer="0.11811023622047245"/>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申込書（通常) </vt:lpstr>
      <vt:lpstr>作成用リスト</vt:lpstr>
      <vt:lpstr>申込書（FAX変更着確認) </vt:lpstr>
      <vt:lpstr>'申込書（FAX変更着確認) '!Print_Area</vt:lpstr>
      <vt:lpstr>'申込書（通常)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橋本康弘</dc:creator>
  <cp:lastModifiedBy>Administrator</cp:lastModifiedBy>
  <cp:lastPrinted>2023-09-15T00:45:39Z</cp:lastPrinted>
  <dcterms:created xsi:type="dcterms:W3CDTF">2019-02-21T10:27:45Z</dcterms:created>
  <dcterms:modified xsi:type="dcterms:W3CDTF">2023-10-12T01:50:22Z</dcterms:modified>
</cp:coreProperties>
</file>