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山崎\山崎\山崎\5ｺｰｽ山崎分\2025年\中元\案内文、申込書\＠\"/>
    </mc:Choice>
  </mc:AlternateContent>
  <xr:revisionPtr revIDLastSave="0" documentId="13_ncr:1_{A81B9E49-C31A-492A-AA87-3FFA019244FB}" xr6:coauthVersionLast="47" xr6:coauthVersionMax="47" xr10:uidLastSave="{00000000-0000-0000-0000-000000000000}"/>
  <bookViews>
    <workbookView xWindow="-120" yWindow="-120" windowWidth="29040" windowHeight="15720" tabRatio="697" firstSheet="2" activeTab="2" xr2:uid="{00000000-000D-0000-FFFF-FFFF00000000}"/>
  </bookViews>
  <sheets>
    <sheet name="さわらない" sheetId="84" state="hidden" r:id="rId1"/>
    <sheet name="作成用リスト" sheetId="24" state="hidden" r:id="rId2"/>
    <sheet name="新申込書（FAX変更）" sheetId="62" r:id="rId3"/>
  </sheets>
  <definedNames>
    <definedName name="_xlnm._FilterDatabase" localSheetId="1" hidden="1">作成用リスト!$A$2:$BW$3</definedName>
    <definedName name="_xlnm._FilterDatabase" localSheetId="2" hidden="1">#REF!</definedName>
    <definedName name="_xlnm._FilterDatabase" hidden="1">#REF!</definedName>
    <definedName name="_xlnm.Print_Area" localSheetId="2">'新申込書（FAX変更）'!$A$1:$CS$143</definedName>
    <definedName name="お客様_各位" localSheetId="2">#REF!</definedName>
    <definedName name="お客様_各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3" i="24" l="1"/>
  <c r="AZ3" i="24"/>
  <c r="BA3" i="24"/>
  <c r="BW3" i="24" l="1"/>
  <c r="B3" i="24"/>
  <c r="A3" i="24"/>
  <c r="CX15" i="62" l="1"/>
  <c r="CY15" i="62" s="1"/>
  <c r="E6" i="62" s="1"/>
  <c r="CX7" i="62"/>
  <c r="CY7" i="62"/>
  <c r="CB7" i="62" s="1"/>
  <c r="CZ7" i="62"/>
  <c r="DB7" i="62" s="1"/>
  <c r="CR7" i="62" s="1"/>
  <c r="CX9" i="62"/>
  <c r="A15" i="62" s="1"/>
  <c r="CX11" i="62"/>
  <c r="A20" i="62" s="1"/>
  <c r="CX13" i="62"/>
  <c r="A22" i="62" s="1"/>
  <c r="E9" i="62" l="1"/>
  <c r="DA7" i="62"/>
  <c r="CH7" i="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P1" authorId="0" shapeId="0" xr:uid="{3C8CCA88-081D-4A90-9432-556F417D2341}">
      <text>
        <r>
          <rPr>
            <b/>
            <sz val="14"/>
            <color indexed="81"/>
            <rFont val="MS P ゴシック"/>
            <family val="3"/>
            <charset val="128"/>
          </rPr>
          <t>ページ</t>
        </r>
      </text>
    </comment>
  </commentList>
</comments>
</file>

<file path=xl/sharedStrings.xml><?xml version="1.0" encoding="utf-8"?>
<sst xmlns="http://schemas.openxmlformats.org/spreadsheetml/2006/main" count="351" uniqueCount="192">
  <si>
    <t>送信枚数</t>
    <rPh sb="0" eb="2">
      <t>ソウシン</t>
    </rPh>
    <rPh sb="2" eb="4">
      <t>マイスウ</t>
    </rPh>
    <phoneticPr fontId="4"/>
  </si>
  <si>
    <t>枚</t>
    <rPh sb="0" eb="1">
      <t>マイ</t>
    </rPh>
    <phoneticPr fontId="4"/>
  </si>
  <si>
    <t>ご依頼主</t>
    <rPh sb="1" eb="4">
      <t>イライヌシ</t>
    </rPh>
    <phoneticPr fontId="4"/>
  </si>
  <si>
    <t>整理番号</t>
    <rPh sb="0" eb="2">
      <t>セイリ</t>
    </rPh>
    <rPh sb="2" eb="4">
      <t>バンゴウ</t>
    </rPh>
    <phoneticPr fontId="4"/>
  </si>
  <si>
    <t>〒</t>
    <phoneticPr fontId="4"/>
  </si>
  <si>
    <t>－</t>
    <phoneticPr fontId="4"/>
  </si>
  <si>
    <t>TEL</t>
    <phoneticPr fontId="4"/>
  </si>
  <si>
    <t>様</t>
    <rPh sb="0" eb="1">
      <t>サマ</t>
    </rPh>
    <phoneticPr fontId="4"/>
  </si>
  <si>
    <t>お届け先　１</t>
    <rPh sb="1" eb="2">
      <t>トド</t>
    </rPh>
    <rPh sb="3" eb="4">
      <t>サキ</t>
    </rPh>
    <phoneticPr fontId="4"/>
  </si>
  <si>
    <t>無地</t>
    <rPh sb="0" eb="2">
      <t>ムジ</t>
    </rPh>
    <phoneticPr fontId="4"/>
  </si>
  <si>
    <t>御礼</t>
    <rPh sb="0" eb="1">
      <t>オ</t>
    </rPh>
    <rPh sb="1" eb="2">
      <t>レイ</t>
    </rPh>
    <phoneticPr fontId="4"/>
  </si>
  <si>
    <t>不要</t>
    <rPh sb="0" eb="2">
      <t>フヨウ</t>
    </rPh>
    <phoneticPr fontId="4"/>
  </si>
  <si>
    <t>数　量</t>
    <rPh sb="0" eb="1">
      <t>カズ</t>
    </rPh>
    <rPh sb="2" eb="3">
      <t>リョウ</t>
    </rPh>
    <phoneticPr fontId="4"/>
  </si>
  <si>
    <t>得意先ＣＤ</t>
    <rPh sb="0" eb="3">
      <t>トクイサキ</t>
    </rPh>
    <phoneticPr fontId="4"/>
  </si>
  <si>
    <t>得意先名</t>
    <rPh sb="0" eb="3">
      <t>トクイサキ</t>
    </rPh>
    <rPh sb="3" eb="4">
      <t>メイ</t>
    </rPh>
    <phoneticPr fontId="4"/>
  </si>
  <si>
    <t>②</t>
    <phoneticPr fontId="4"/>
  </si>
  <si>
    <t>③</t>
    <phoneticPr fontId="4"/>
  </si>
  <si>
    <t>FAX番号</t>
    <rPh sb="3" eb="5">
      <t>バンゴウ</t>
    </rPh>
    <phoneticPr fontId="4"/>
  </si>
  <si>
    <t>支払い方法</t>
    <rPh sb="0" eb="2">
      <t>シハラ</t>
    </rPh>
    <rPh sb="3" eb="5">
      <t>ホウホウ</t>
    </rPh>
    <phoneticPr fontId="4"/>
  </si>
  <si>
    <t>商　品　番　号</t>
    <rPh sb="0" eb="1">
      <t>ショウ</t>
    </rPh>
    <rPh sb="2" eb="3">
      <t>ヒン</t>
    </rPh>
    <rPh sb="4" eb="5">
      <t>バン</t>
    </rPh>
    <rPh sb="6" eb="7">
      <t>ゴウ</t>
    </rPh>
    <phoneticPr fontId="4"/>
  </si>
  <si>
    <t>表示名①</t>
    <rPh sb="0" eb="2">
      <t>ヒョウジ</t>
    </rPh>
    <rPh sb="2" eb="3">
      <t>メイ</t>
    </rPh>
    <phoneticPr fontId="4"/>
  </si>
  <si>
    <t>表示名②</t>
    <rPh sb="0" eb="2">
      <t>ヒョウジ</t>
    </rPh>
    <rPh sb="2" eb="3">
      <t>メイ</t>
    </rPh>
    <phoneticPr fontId="4"/>
  </si>
  <si>
    <t>表示名③</t>
    <rPh sb="0" eb="2">
      <t>ヒョウジ</t>
    </rPh>
    <rPh sb="2" eb="3">
      <t>メイ</t>
    </rPh>
    <phoneticPr fontId="4"/>
  </si>
  <si>
    <t>表示名④</t>
    <rPh sb="0" eb="2">
      <t>ヒョウジ</t>
    </rPh>
    <rPh sb="2" eb="3">
      <t>メイ</t>
    </rPh>
    <phoneticPr fontId="4"/>
  </si>
  <si>
    <t>申込書</t>
    <rPh sb="0" eb="2">
      <t>モウシコミ</t>
    </rPh>
    <rPh sb="2" eb="3">
      <t>ショ</t>
    </rPh>
    <phoneticPr fontId="4"/>
  </si>
  <si>
    <t>申込先</t>
    <rPh sb="0" eb="2">
      <t>モウシコミ</t>
    </rPh>
    <rPh sb="2" eb="3">
      <t>サキ</t>
    </rPh>
    <phoneticPr fontId="4"/>
  </si>
  <si>
    <t>申込方法</t>
    <rPh sb="0" eb="2">
      <t>モウシコミ</t>
    </rPh>
    <rPh sb="2" eb="4">
      <t>ホウホウ</t>
    </rPh>
    <phoneticPr fontId="4"/>
  </si>
  <si>
    <t>○</t>
  </si>
  <si>
    <t>・中旬</t>
    <phoneticPr fontId="4"/>
  </si>
  <si>
    <t>お客様各位</t>
  </si>
  <si>
    <t>別紙</t>
  </si>
  <si>
    <t>変更しない</t>
  </si>
  <si>
    <t>備考</t>
    <rPh sb="0" eb="2">
      <t>ビコウ</t>
    </rPh>
    <phoneticPr fontId="4"/>
  </si>
  <si>
    <t>15　封緘</t>
    <rPh sb="3" eb="5">
      <t>フウカン</t>
    </rPh>
    <phoneticPr fontId="4"/>
  </si>
  <si>
    <t>内容</t>
    <rPh sb="0" eb="2">
      <t>ナイヨウ</t>
    </rPh>
    <phoneticPr fontId="4"/>
  </si>
  <si>
    <t>特別作業</t>
    <rPh sb="0" eb="2">
      <t>トクベツ</t>
    </rPh>
    <rPh sb="2" eb="4">
      <t>サギョウ</t>
    </rPh>
    <phoneticPr fontId="4"/>
  </si>
  <si>
    <t>届け希望</t>
    <rPh sb="0" eb="1">
      <t>トド</t>
    </rPh>
    <rPh sb="2" eb="4">
      <t>キボウ</t>
    </rPh>
    <phoneticPr fontId="3"/>
  </si>
  <si>
    <t>期日指定</t>
    <rPh sb="0" eb="2">
      <t>キジツ</t>
    </rPh>
    <rPh sb="2" eb="4">
      <t>シテイ</t>
    </rPh>
    <phoneticPr fontId="4"/>
  </si>
  <si>
    <t>封勘なし</t>
    <rPh sb="0" eb="1">
      <t>フウ</t>
    </rPh>
    <rPh sb="1" eb="2">
      <t>カン</t>
    </rPh>
    <phoneticPr fontId="4"/>
  </si>
  <si>
    <t>ｾｯﾄあり</t>
    <phoneticPr fontId="4"/>
  </si>
  <si>
    <t>ｾｯﾄなし</t>
    <phoneticPr fontId="4"/>
  </si>
  <si>
    <t>得意先封筒</t>
    <rPh sb="0" eb="3">
      <t>トクイサキ</t>
    </rPh>
    <rPh sb="3" eb="5">
      <t>フウトウ</t>
    </rPh>
    <phoneticPr fontId="4"/>
  </si>
  <si>
    <t>返封（得意先）</t>
    <rPh sb="0" eb="1">
      <t>ヘン</t>
    </rPh>
    <rPh sb="1" eb="2">
      <t>フウ</t>
    </rPh>
    <rPh sb="3" eb="6">
      <t>トクイサキ</t>
    </rPh>
    <phoneticPr fontId="4"/>
  </si>
  <si>
    <t>返封なし</t>
    <rPh sb="0" eb="1">
      <t>ヘン</t>
    </rPh>
    <rPh sb="1" eb="2">
      <t>フウ</t>
    </rPh>
    <phoneticPr fontId="4"/>
  </si>
  <si>
    <t>挨拶文</t>
    <rPh sb="0" eb="2">
      <t>アイサツ</t>
    </rPh>
    <rPh sb="2" eb="3">
      <t>ブン</t>
    </rPh>
    <phoneticPr fontId="4"/>
  </si>
  <si>
    <t>ペラA</t>
    <phoneticPr fontId="4"/>
  </si>
  <si>
    <t>合体版</t>
    <rPh sb="0" eb="2">
      <t>ガッタイ</t>
    </rPh>
    <rPh sb="2" eb="3">
      <t>バン</t>
    </rPh>
    <phoneticPr fontId="4"/>
  </si>
  <si>
    <t>基本版</t>
    <rPh sb="0" eb="2">
      <t>キホン</t>
    </rPh>
    <rPh sb="2" eb="3">
      <t>バン</t>
    </rPh>
    <phoneticPr fontId="4"/>
  </si>
  <si>
    <t>3枚綴り</t>
    <rPh sb="1" eb="2">
      <t>マイ</t>
    </rPh>
    <rPh sb="2" eb="3">
      <t>ツヅ</t>
    </rPh>
    <phoneticPr fontId="4"/>
  </si>
  <si>
    <t>配布なし</t>
    <rPh sb="0" eb="2">
      <t>ハイフ</t>
    </rPh>
    <phoneticPr fontId="4"/>
  </si>
  <si>
    <t>①</t>
    <phoneticPr fontId="4"/>
  </si>
  <si>
    <t>フォント</t>
    <phoneticPr fontId="4"/>
  </si>
  <si>
    <t>申込書表示名</t>
    <rPh sb="0" eb="2">
      <t>モウシコミ</t>
    </rPh>
    <rPh sb="2" eb="3">
      <t>ショ</t>
    </rPh>
    <rPh sb="3" eb="5">
      <t>ヒョウジ</t>
    </rPh>
    <rPh sb="5" eb="6">
      <t>メイ</t>
    </rPh>
    <phoneticPr fontId="4"/>
  </si>
  <si>
    <t>10or11</t>
    <phoneticPr fontId="4"/>
  </si>
  <si>
    <t>自宅送無料</t>
    <rPh sb="0" eb="2">
      <t>ジタク</t>
    </rPh>
    <rPh sb="2" eb="3">
      <t>オク</t>
    </rPh>
    <rPh sb="3" eb="5">
      <t>ムリョウ</t>
    </rPh>
    <phoneticPr fontId="4"/>
  </si>
  <si>
    <t>送料①</t>
    <rPh sb="0" eb="2">
      <t>ソウリョウ</t>
    </rPh>
    <phoneticPr fontId="4"/>
  </si>
  <si>
    <t>割引率②</t>
    <rPh sb="0" eb="2">
      <t>ワリビキ</t>
    </rPh>
    <rPh sb="2" eb="3">
      <t>リツ</t>
    </rPh>
    <phoneticPr fontId="4"/>
  </si>
  <si>
    <t>割引率①</t>
    <rPh sb="0" eb="2">
      <t>ワリビキ</t>
    </rPh>
    <rPh sb="2" eb="3">
      <t>リツ</t>
    </rPh>
    <phoneticPr fontId="4"/>
  </si>
  <si>
    <t>問合先FAX</t>
    <rPh sb="0" eb="2">
      <t>トイアワ</t>
    </rPh>
    <rPh sb="2" eb="3">
      <t>サキ</t>
    </rPh>
    <phoneticPr fontId="4"/>
  </si>
  <si>
    <t>問合先TEL</t>
    <rPh sb="0" eb="2">
      <t>トイアワ</t>
    </rPh>
    <rPh sb="2" eb="3">
      <t>サキ</t>
    </rPh>
    <phoneticPr fontId="4"/>
  </si>
  <si>
    <t>問合先住所</t>
    <rPh sb="0" eb="2">
      <t>トイアワ</t>
    </rPh>
    <rPh sb="2" eb="3">
      <t>サキ</t>
    </rPh>
    <rPh sb="3" eb="5">
      <t>ジュウショ</t>
    </rPh>
    <phoneticPr fontId="4"/>
  </si>
  <si>
    <t>問合先</t>
    <rPh sb="0" eb="2">
      <t>トイアワ</t>
    </rPh>
    <rPh sb="2" eb="3">
      <t>サキ</t>
    </rPh>
    <phoneticPr fontId="4"/>
  </si>
  <si>
    <t>締切日(歳暮)</t>
    <rPh sb="0" eb="3">
      <t>シメキリビ</t>
    </rPh>
    <rPh sb="4" eb="6">
      <t>セイボ</t>
    </rPh>
    <phoneticPr fontId="4"/>
  </si>
  <si>
    <t>締切日（中元）</t>
    <rPh sb="0" eb="3">
      <t>シメキリビ</t>
    </rPh>
    <rPh sb="4" eb="6">
      <t>チュウゲン</t>
    </rPh>
    <phoneticPr fontId="4"/>
  </si>
  <si>
    <t>ﾌｫｰﾏｯﾄ</t>
    <phoneticPr fontId="4"/>
  </si>
  <si>
    <t>ﾌｫｰﾏｯﾄ（歳暮）</t>
    <rPh sb="7" eb="9">
      <t>セイボ</t>
    </rPh>
    <phoneticPr fontId="4"/>
  </si>
  <si>
    <t>案内文（歳暮）</t>
    <rPh sb="0" eb="3">
      <t>アンナイブン</t>
    </rPh>
    <rPh sb="4" eb="6">
      <t>セイボ</t>
    </rPh>
    <phoneticPr fontId="4"/>
  </si>
  <si>
    <t>ﾌｫｰﾏｯﾄ（中元）</t>
    <rPh sb="7" eb="9">
      <t>チュウゲン</t>
    </rPh>
    <phoneticPr fontId="4"/>
  </si>
  <si>
    <t>案内文（中元）</t>
    <rPh sb="0" eb="3">
      <t>アンナイブン</t>
    </rPh>
    <rPh sb="4" eb="6">
      <t>チュウゲン</t>
    </rPh>
    <phoneticPr fontId="4"/>
  </si>
  <si>
    <t>発送有無</t>
    <rPh sb="0" eb="2">
      <t>ハッソウ</t>
    </rPh>
    <rPh sb="2" eb="4">
      <t>ウム</t>
    </rPh>
    <phoneticPr fontId="4"/>
  </si>
  <si>
    <t>問合せ変更</t>
    <rPh sb="0" eb="2">
      <t>トイアワ</t>
    </rPh>
    <rPh sb="3" eb="5">
      <t>ヘンコウ</t>
    </rPh>
    <phoneticPr fontId="4"/>
  </si>
  <si>
    <t>支払方法変更</t>
    <rPh sb="0" eb="2">
      <t>シハラ</t>
    </rPh>
    <rPh sb="2" eb="4">
      <t>ホウホウ</t>
    </rPh>
    <rPh sb="4" eb="6">
      <t>ヘンコウ</t>
    </rPh>
    <phoneticPr fontId="4"/>
  </si>
  <si>
    <t>申込方法変更</t>
    <rPh sb="0" eb="2">
      <t>モウシコミ</t>
    </rPh>
    <rPh sb="2" eb="4">
      <t>ホウホウ</t>
    </rPh>
    <rPh sb="4" eb="6">
      <t>ヘンコウ</t>
    </rPh>
    <phoneticPr fontId="4"/>
  </si>
  <si>
    <t>案内文(中元)</t>
    <rPh sb="0" eb="3">
      <t>アンナイブン</t>
    </rPh>
    <rPh sb="4" eb="6">
      <t>チュウゲン</t>
    </rPh>
    <phoneticPr fontId="4"/>
  </si>
  <si>
    <t>打出有無(歳暮)</t>
    <rPh sb="0" eb="2">
      <t>ウチダ</t>
    </rPh>
    <rPh sb="2" eb="4">
      <t>ウム</t>
    </rPh>
    <rPh sb="5" eb="7">
      <t>セイボ</t>
    </rPh>
    <phoneticPr fontId="4"/>
  </si>
  <si>
    <t>打出（中元）</t>
    <rPh sb="0" eb="2">
      <t>ウチダ</t>
    </rPh>
    <rPh sb="3" eb="5">
      <t>チュウゲン</t>
    </rPh>
    <phoneticPr fontId="4"/>
  </si>
  <si>
    <t>事前件数</t>
    <rPh sb="0" eb="2">
      <t>ジゼン</t>
    </rPh>
    <rPh sb="2" eb="4">
      <t>ケンスウ</t>
    </rPh>
    <phoneticPr fontId="4"/>
  </si>
  <si>
    <t>登録得意先名</t>
    <rPh sb="0" eb="2">
      <t>トウロク</t>
    </rPh>
    <rPh sb="2" eb="5">
      <t>トクイサキ</t>
    </rPh>
    <rPh sb="5" eb="6">
      <t>メイ</t>
    </rPh>
    <phoneticPr fontId="4"/>
  </si>
  <si>
    <t>得意先ｺｰﾄﾞ</t>
    <rPh sb="0" eb="3">
      <t>トクイサキ</t>
    </rPh>
    <phoneticPr fontId="4"/>
  </si>
  <si>
    <t>新担当</t>
    <rPh sb="0" eb="3">
      <t>シンタントウ</t>
    </rPh>
    <phoneticPr fontId="3"/>
  </si>
  <si>
    <t>案内文ｺｰﾄﾞ</t>
    <rPh sb="0" eb="3">
      <t>アンナイブン</t>
    </rPh>
    <phoneticPr fontId="4"/>
  </si>
  <si>
    <t>一般同送</t>
    <rPh sb="0" eb="2">
      <t>イッパン</t>
    </rPh>
    <rPh sb="2" eb="3">
      <t>ドウ</t>
    </rPh>
    <rPh sb="3" eb="4">
      <t>オク</t>
    </rPh>
    <phoneticPr fontId="4"/>
  </si>
  <si>
    <t>関東</t>
    <rPh sb="0" eb="2">
      <t>カントウ</t>
    </rPh>
    <phoneticPr fontId="4"/>
  </si>
  <si>
    <t>企業名なし</t>
    <rPh sb="0" eb="2">
      <t>キギョウ</t>
    </rPh>
    <rPh sb="2" eb="3">
      <t>メイ</t>
    </rPh>
    <phoneticPr fontId="4"/>
  </si>
  <si>
    <t>今回</t>
    <rPh sb="0" eb="2">
      <t>コンカイ</t>
    </rPh>
    <phoneticPr fontId="4"/>
  </si>
  <si>
    <t>一般</t>
    <rPh sb="0" eb="2">
      <t>イッパン</t>
    </rPh>
    <phoneticPr fontId="4"/>
  </si>
  <si>
    <t>一般</t>
    <phoneticPr fontId="4"/>
  </si>
  <si>
    <t>事前・一般共通</t>
    <rPh sb="0" eb="2">
      <t>ジゼン</t>
    </rPh>
    <rPh sb="3" eb="5">
      <t>イッパン</t>
    </rPh>
    <rPh sb="5" eb="7">
      <t>キョウツウ</t>
    </rPh>
    <phoneticPr fontId="4"/>
  </si>
  <si>
    <t>一般・事前変更分</t>
    <phoneticPr fontId="4"/>
  </si>
  <si>
    <t>共通</t>
    <rPh sb="0" eb="2">
      <t>キョウツウ</t>
    </rPh>
    <phoneticPr fontId="4"/>
  </si>
  <si>
    <t>一般・事前変更分</t>
    <rPh sb="0" eb="2">
      <t>イッパン</t>
    </rPh>
    <rPh sb="3" eb="5">
      <t>ジゼン</t>
    </rPh>
    <rPh sb="5" eb="7">
      <t>ヘンコウ</t>
    </rPh>
    <rPh sb="7" eb="8">
      <t>ブン</t>
    </rPh>
    <phoneticPr fontId="4"/>
  </si>
  <si>
    <t>事前</t>
    <rPh sb="0" eb="2">
      <t>ジゼン</t>
    </rPh>
    <phoneticPr fontId="4"/>
  </si>
  <si>
    <t>　　【ご依頼主・お届け先の郵便番号・電話番号は必ずご記入ください。
　　　　　　　　　　　　また、住所は正確に、マンション・アパートの場合は部屋番号までご記入ください。】</t>
    <phoneticPr fontId="4"/>
  </si>
  <si>
    <t>申込日</t>
  </si>
  <si>
    <t>月</t>
  </si>
  <si>
    <t>日</t>
  </si>
  <si>
    <t>・下旬</t>
    <phoneticPr fontId="4"/>
  </si>
  <si>
    <t>・ご希望の「のし欄」に○をお付けください</t>
    <phoneticPr fontId="4"/>
  </si>
  <si>
    <t>削除</t>
    <rPh sb="0" eb="2">
      <t>サクジョ</t>
    </rPh>
    <phoneticPr fontId="4"/>
  </si>
  <si>
    <t>５or６</t>
    <phoneticPr fontId="4"/>
  </si>
  <si>
    <t>しない</t>
  </si>
  <si>
    <t>＠</t>
  </si>
  <si>
    <t/>
  </si>
  <si>
    <t>変更する</t>
  </si>
  <si>
    <t>FAXにて</t>
  </si>
  <si>
    <t>FAX変更</t>
  </si>
  <si>
    <t>山崎</t>
    <rPh sb="0" eb="2">
      <t>ヤマザキ</t>
    </rPh>
    <phoneticPr fontId="42"/>
  </si>
  <si>
    <t>6626-0</t>
  </si>
  <si>
    <t>公認会計士　協同組合</t>
  </si>
  <si>
    <t>公認会計士協同組合</t>
  </si>
  <si>
    <t>当協同組合</t>
  </si>
  <si>
    <t>03-5226-3505</t>
  </si>
  <si>
    <t>商品発送後、後日、請求書を送付しますので組合にお支払いください。</t>
  </si>
  <si>
    <t>○</t>
    <phoneticPr fontId="7"/>
  </si>
  <si>
    <t>東京都千代田区九段南4-3-13　麹町秀永ビル3Ｆ</t>
  </si>
  <si>
    <t>03-3515-8960</t>
  </si>
  <si>
    <t>タック出力・貼り</t>
  </si>
  <si>
    <t>問合先担当者</t>
    <rPh sb="0" eb="2">
      <t>トイアワ</t>
    </rPh>
    <rPh sb="2" eb="3">
      <t>サキ</t>
    </rPh>
    <rPh sb="3" eb="6">
      <t>タントウシャ</t>
    </rPh>
    <phoneticPr fontId="4"/>
  </si>
  <si>
    <t>自家用
ペラ</t>
    <rPh sb="0" eb="3">
      <t>ジカヨウ</t>
    </rPh>
    <phoneticPr fontId="3"/>
  </si>
  <si>
    <t>A</t>
    <phoneticPr fontId="4"/>
  </si>
  <si>
    <t>B</t>
    <phoneticPr fontId="4"/>
  </si>
  <si>
    <t>C</t>
    <phoneticPr fontId="4"/>
  </si>
  <si>
    <t>ご住所(必須)</t>
    <rPh sb="1" eb="3">
      <t>ジュウショ</t>
    </rPh>
    <rPh sb="4" eb="6">
      <t>ヒッス</t>
    </rPh>
    <phoneticPr fontId="4"/>
  </si>
  <si>
    <t>ご依頼主電話番号(必須)</t>
    <rPh sb="1" eb="4">
      <t>イライヌシ</t>
    </rPh>
    <rPh sb="4" eb="6">
      <t>デンワ</t>
    </rPh>
    <rPh sb="6" eb="8">
      <t>バンゴウ</t>
    </rPh>
    <rPh sb="9" eb="11">
      <t>ヒッス</t>
    </rPh>
    <phoneticPr fontId="4"/>
  </si>
  <si>
    <t>フリガナ</t>
    <phoneticPr fontId="4"/>
  </si>
  <si>
    <t>お名前(必須)</t>
    <rPh sb="1" eb="3">
      <t>ナマエ</t>
    </rPh>
    <rPh sb="4" eb="6">
      <t>ヒッス</t>
    </rPh>
    <phoneticPr fontId="4"/>
  </si>
  <si>
    <t>お届けご希望期間</t>
    <rPh sb="1" eb="2">
      <t>トド</t>
    </rPh>
    <rPh sb="4" eb="6">
      <t>キボウ</t>
    </rPh>
    <rPh sb="6" eb="8">
      <t>キカン</t>
    </rPh>
    <phoneticPr fontId="4"/>
  </si>
  <si>
    <t>ご依頼主携帯電話番号</t>
    <rPh sb="1" eb="4">
      <t>イライヌシ</t>
    </rPh>
    <rPh sb="4" eb="6">
      <t>ケイタイ</t>
    </rPh>
    <rPh sb="6" eb="8">
      <t>デンワ</t>
    </rPh>
    <rPh sb="8" eb="10">
      <t>バンゴウ</t>
    </rPh>
    <phoneticPr fontId="4"/>
  </si>
  <si>
    <t>ご希望のお届け期間に〇を付けてください。</t>
    <rPh sb="5" eb="6">
      <t>トド</t>
    </rPh>
    <rPh sb="7" eb="9">
      <t>キカン</t>
    </rPh>
    <rPh sb="12" eb="13">
      <t>ツ</t>
    </rPh>
    <phoneticPr fontId="4"/>
  </si>
  <si>
    <t>７月 ・上旬</t>
  </si>
  <si>
    <t>丸大食品使用欄</t>
    <rPh sb="0" eb="2">
      <t>マルダイ</t>
    </rPh>
    <rPh sb="2" eb="4">
      <t>ショクヒン</t>
    </rPh>
    <rPh sb="4" eb="7">
      <t>シヨウラン</t>
    </rPh>
    <phoneticPr fontId="4"/>
  </si>
  <si>
    <t>配送区分</t>
    <rPh sb="0" eb="2">
      <t>ハイソウ</t>
    </rPh>
    <rPh sb="2" eb="4">
      <t>クブン</t>
    </rPh>
    <phoneticPr fontId="4"/>
  </si>
  <si>
    <t>のし区分</t>
    <rPh sb="2" eb="4">
      <t>クブン</t>
    </rPh>
    <phoneticPr fontId="4"/>
  </si>
  <si>
    <t>イメージ①</t>
    <phoneticPr fontId="4"/>
  </si>
  <si>
    <t>中元</t>
  </si>
  <si>
    <t>歳暮</t>
    <rPh sb="0" eb="2">
      <t>セイボ</t>
    </rPh>
    <phoneticPr fontId="4"/>
  </si>
  <si>
    <t>イメージ②</t>
    <phoneticPr fontId="4"/>
  </si>
  <si>
    <t>お届け先　2</t>
    <rPh sb="1" eb="2">
      <t>トド</t>
    </rPh>
    <rPh sb="3" eb="4">
      <t>サキ</t>
    </rPh>
    <phoneticPr fontId="4"/>
  </si>
  <si>
    <t>お届け先　3</t>
    <rPh sb="1" eb="2">
      <t>トド</t>
    </rPh>
    <rPh sb="3" eb="4">
      <t>サキ</t>
    </rPh>
    <phoneticPr fontId="4"/>
  </si>
  <si>
    <t>お届け先　4</t>
    <rPh sb="1" eb="2">
      <t>トド</t>
    </rPh>
    <rPh sb="3" eb="4">
      <t>サキ</t>
    </rPh>
    <phoneticPr fontId="4"/>
  </si>
  <si>
    <t>お届け先　5</t>
    <rPh sb="1" eb="2">
      <t>トド</t>
    </rPh>
    <rPh sb="3" eb="4">
      <t>サキ</t>
    </rPh>
    <phoneticPr fontId="4"/>
  </si>
  <si>
    <t>※1．お申し込みいただいたお客様には、次回シーズンにお届け先を記載したリストを送付</t>
    <rPh sb="4" eb="5">
      <t>モウ</t>
    </rPh>
    <rPh sb="6" eb="7">
      <t>コ</t>
    </rPh>
    <rPh sb="14" eb="16">
      <t>キャクサマ</t>
    </rPh>
    <rPh sb="19" eb="21">
      <t>ジカイ</t>
    </rPh>
    <rPh sb="27" eb="28">
      <t>トド</t>
    </rPh>
    <rPh sb="29" eb="30">
      <t>サキ</t>
    </rPh>
    <rPh sb="31" eb="33">
      <t>キサイ</t>
    </rPh>
    <rPh sb="39" eb="41">
      <t>ソウフ</t>
    </rPh>
    <phoneticPr fontId="4"/>
  </si>
  <si>
    <t>次回不要</t>
    <rPh sb="0" eb="2">
      <t>ジカイ</t>
    </rPh>
    <rPh sb="2" eb="4">
      <t>フヨウ</t>
    </rPh>
    <phoneticPr fontId="4"/>
  </si>
  <si>
    <t>　　　　させていただく場合がございます。もしリストの送付が不要な場合は、右欄に×印をご記入ください。</t>
    <rPh sb="11" eb="13">
      <t>バアイ</t>
    </rPh>
    <phoneticPr fontId="4"/>
  </si>
  <si>
    <t>※2．商品発送手配をしますとキャンセルはできません。</t>
    <rPh sb="3" eb="5">
      <t>ショウヒン</t>
    </rPh>
    <rPh sb="5" eb="7">
      <t>ハッソウ</t>
    </rPh>
    <rPh sb="7" eb="9">
      <t>テハイ</t>
    </rPh>
    <phoneticPr fontId="4"/>
  </si>
  <si>
    <t>※3．のし欄にご指定のない場合、夏季は「お中元のし」、冬季は「お歳暮のし」になります。</t>
    <rPh sb="5" eb="6">
      <t>ラン</t>
    </rPh>
    <rPh sb="8" eb="10">
      <t>シテイ</t>
    </rPh>
    <phoneticPr fontId="4"/>
  </si>
  <si>
    <t xml:space="preserve">
ＦAＸ　０３－３６４７－３２７４</t>
    <phoneticPr fontId="4"/>
  </si>
  <si>
    <t>ギ　フ　ト　申　込　書</t>
    <phoneticPr fontId="4"/>
  </si>
  <si>
    <t>問合2段+自家用</t>
  </si>
  <si>
    <t>お知らせ</t>
    <rPh sb="1" eb="2">
      <t>シ</t>
    </rPh>
    <phoneticPr fontId="3"/>
  </si>
  <si>
    <t>05</t>
    <phoneticPr fontId="4"/>
  </si>
  <si>
    <t>通常+自家用★</t>
  </si>
  <si>
    <t>通常★</t>
  </si>
  <si>
    <t>基本版のみ★</t>
  </si>
  <si>
    <t>合体版のみ★</t>
  </si>
  <si>
    <t>問合2段+自家用★</t>
  </si>
  <si>
    <t>問合2段★</t>
  </si>
  <si>
    <t>【変動】通常+自家用</t>
  </si>
  <si>
    <t>【変動】通常</t>
  </si>
  <si>
    <t>【変動】1円切捨</t>
  </si>
  <si>
    <t>【変動】基本版のみ</t>
  </si>
  <si>
    <t>【変動】合体版のみ</t>
  </si>
  <si>
    <t>【変動】問合2段+自家用</t>
  </si>
  <si>
    <t>【変動】問合2段+自家用</t>
    <phoneticPr fontId="4"/>
  </si>
  <si>
    <t>【変動】問合2段</t>
  </si>
  <si>
    <t>企業名なし(990)</t>
    <phoneticPr fontId="4"/>
  </si>
  <si>
    <t>通常+自家用★FAXなし</t>
  </si>
  <si>
    <t>通常★FAXなし</t>
  </si>
  <si>
    <t>基本版のみ★FAXなし</t>
  </si>
  <si>
    <t>合体版のみ★FAXなし</t>
  </si>
  <si>
    <t>合体版のみ★</t>
    <phoneticPr fontId="4"/>
  </si>
  <si>
    <t>問合2段+自家用★FAXなし</t>
  </si>
  <si>
    <t>問合2段★FAXなし</t>
  </si>
  <si>
    <t>問合2段★</t>
    <phoneticPr fontId="4"/>
  </si>
  <si>
    <t>【変動】通常+自家用FAXなし</t>
  </si>
  <si>
    <t>【変動】通常FAXなし</t>
  </si>
  <si>
    <t>【変動】1円切捨FAXなし</t>
  </si>
  <si>
    <t>【変動】基本版のみFAXなし</t>
  </si>
  <si>
    <t>【変動】合体版のみFAXなし</t>
  </si>
  <si>
    <t>【変動】問合2段+自家用FAXなし</t>
  </si>
  <si>
    <t>【変動】問合2段FAXなし</t>
  </si>
  <si>
    <t>通常+自家用★</t>
    <phoneticPr fontId="4"/>
  </si>
  <si>
    <t>※事前</t>
    <rPh sb="1" eb="3">
      <t>ジゼン</t>
    </rPh>
    <phoneticPr fontId="4"/>
  </si>
  <si>
    <t>※一般</t>
    <rPh sb="1" eb="3">
      <t>イッパン</t>
    </rPh>
    <phoneticPr fontId="4"/>
  </si>
  <si>
    <t xml:space="preserve"> 6月 ・下旬</t>
    <rPh sb="2" eb="3">
      <t>ガツ</t>
    </rPh>
    <rPh sb="5" eb="7">
      <t>ゲジュン</t>
    </rPh>
    <phoneticPr fontId="4"/>
  </si>
  <si>
    <t>2025年</t>
    <phoneticPr fontId="4"/>
  </si>
  <si>
    <t>お中元係</t>
    <rPh sb="1" eb="3">
      <t>チュウゲン</t>
    </rPh>
    <rPh sb="3" eb="4">
      <t>ガカリ</t>
    </rPh>
    <phoneticPr fontId="6"/>
  </si>
  <si>
    <t>次回から
削除する
（X印）</t>
    <rPh sb="0" eb="2">
      <t>ジカイ</t>
    </rPh>
    <rPh sb="5" eb="7">
      <t>サクジョ</t>
    </rPh>
    <phoneticPr fontId="4"/>
  </si>
  <si>
    <t>特別ペラ</t>
    <rPh sb="0" eb="2">
      <t>トクベツ</t>
    </rPh>
    <phoneticPr fontId="4"/>
  </si>
  <si>
    <t>28-30</t>
    <phoneticPr fontId="4"/>
  </si>
  <si>
    <t>企業名なし(880)</t>
    <phoneticPr fontId="4"/>
  </si>
  <si>
    <t>6626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</si>
</sst>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&quot;月&quot;d&quot;日&quot;;@"/>
  </numFmts>
  <fonts count="4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b/>
      <u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UD デジタル 教科書体 NK-B"/>
      <family val="1"/>
      <charset val="128"/>
    </font>
    <font>
      <b/>
      <sz val="24"/>
      <name val="UD デジタル 教科書体 NK-B"/>
      <family val="1"/>
      <charset val="128"/>
    </font>
    <font>
      <b/>
      <sz val="28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6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sz val="1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b/>
      <sz val="26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22"/>
      <name val="UD デジタル 教科書体 NK-B"/>
      <family val="1"/>
      <charset val="128"/>
    </font>
    <font>
      <sz val="24"/>
      <name val="UD デジタル 教科書体 NK-B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0"/>
      <color theme="1"/>
      <name val="UD デジタル 教科書体 NK-B"/>
      <family val="1"/>
      <charset val="128"/>
    </font>
    <font>
      <b/>
      <sz val="14"/>
      <color indexed="81"/>
      <name val="MS P ゴシック"/>
      <family val="3"/>
      <charset val="128"/>
    </font>
    <font>
      <sz val="28"/>
      <name val="UD デジタル 教科書体 NK-B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26"/>
      <name val="UD デジタル 教科書体 NK-B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A6C7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2">
    <xf numFmtId="0" fontId="0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" fillId="0" borderId="0">
      <alignment vertical="center"/>
    </xf>
    <xf numFmtId="0" fontId="17" fillId="13" borderId="67" applyNumberFormat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5" fillId="0" borderId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6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1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48" xfId="1" applyNumberFormat="1" applyFont="1" applyFill="1" applyBorder="1" applyAlignment="1">
      <alignment vertical="center" shrinkToFit="1"/>
    </xf>
    <xf numFmtId="49" fontId="9" fillId="0" borderId="31" xfId="1" applyNumberFormat="1" applyFont="1" applyFill="1" applyBorder="1" applyAlignment="1">
      <alignment vertical="center" shrinkToFit="1"/>
    </xf>
    <xf numFmtId="38" fontId="9" fillId="0" borderId="30" xfId="1" applyFont="1" applyFill="1" applyBorder="1" applyAlignment="1">
      <alignment vertical="center" shrinkToFit="1"/>
    </xf>
    <xf numFmtId="38" fontId="9" fillId="0" borderId="30" xfId="1" applyFont="1" applyFill="1" applyBorder="1" applyAlignment="1">
      <alignment vertical="center"/>
    </xf>
    <xf numFmtId="49" fontId="8" fillId="0" borderId="30" xfId="1" applyNumberFormat="1" applyFont="1" applyFill="1" applyBorder="1" applyAlignment="1">
      <alignment horizontal="left" vertical="center"/>
    </xf>
    <xf numFmtId="0" fontId="14" fillId="0" borderId="30" xfId="1" applyNumberFormat="1" applyFont="1" applyFill="1" applyBorder="1" applyAlignment="1">
      <alignment vertical="center" shrinkToFit="1"/>
    </xf>
    <xf numFmtId="0" fontId="9" fillId="10" borderId="31" xfId="1" applyNumberFormat="1" applyFont="1" applyFill="1" applyBorder="1" applyAlignment="1">
      <alignment horizontal="center" vertical="center"/>
    </xf>
    <xf numFmtId="38" fontId="9" fillId="10" borderId="30" xfId="1" applyFont="1" applyFill="1" applyBorder="1" applyAlignment="1">
      <alignment horizontal="center" vertical="center"/>
    </xf>
    <xf numFmtId="177" fontId="9" fillId="10" borderId="30" xfId="1" applyNumberFormat="1" applyFont="1" applyFill="1" applyBorder="1" applyAlignment="1">
      <alignment horizontal="center" vertical="center"/>
    </xf>
    <xf numFmtId="38" fontId="9" fillId="10" borderId="34" xfId="1" applyFont="1" applyFill="1" applyBorder="1" applyAlignment="1">
      <alignment horizontal="left" vertical="center"/>
    </xf>
    <xf numFmtId="38" fontId="9" fillId="10" borderId="0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vertical="center"/>
    </xf>
    <xf numFmtId="49" fontId="11" fillId="0" borderId="48" xfId="1" applyNumberFormat="1" applyFont="1" applyFill="1" applyBorder="1" applyAlignment="1">
      <alignment horizontal="center" vertical="center" shrinkToFit="1"/>
    </xf>
    <xf numFmtId="49" fontId="8" fillId="0" borderId="48" xfId="1" applyNumberFormat="1" applyFont="1" applyFill="1" applyBorder="1" applyAlignment="1">
      <alignment horizontal="left" vertical="center"/>
    </xf>
    <xf numFmtId="38" fontId="5" fillId="0" borderId="48" xfId="1" applyFont="1" applyFill="1" applyBorder="1" applyAlignment="1">
      <alignment horizontal="center" vertical="center" shrinkToFit="1"/>
    </xf>
    <xf numFmtId="38" fontId="5" fillId="0" borderId="52" xfId="1" applyFont="1" applyFill="1" applyBorder="1" applyAlignment="1">
      <alignment horizontal="center" vertical="center" shrinkToFit="1"/>
    </xf>
    <xf numFmtId="38" fontId="5" fillId="9" borderId="51" xfId="1" applyFont="1" applyFill="1" applyBorder="1" applyAlignment="1">
      <alignment horizontal="center" vertical="center"/>
    </xf>
    <xf numFmtId="38" fontId="5" fillId="9" borderId="48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left" vertical="center"/>
    </xf>
    <xf numFmtId="38" fontId="5" fillId="0" borderId="52" xfId="1" applyFont="1" applyFill="1" applyBorder="1" applyAlignment="1">
      <alignment horizontal="left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11" fillId="0" borderId="48" xfId="1" applyNumberFormat="1" applyFont="1" applyFill="1" applyBorder="1" applyAlignment="1">
      <alignment horizontal="center" vertical="center"/>
    </xf>
    <xf numFmtId="177" fontId="5" fillId="0" borderId="49" xfId="1" applyNumberFormat="1" applyFont="1" applyFill="1" applyBorder="1" applyAlignment="1">
      <alignment horizontal="center" vertical="center"/>
    </xf>
    <xf numFmtId="0" fontId="8" fillId="0" borderId="55" xfId="1" applyNumberFormat="1" applyFont="1" applyFill="1" applyBorder="1" applyAlignment="1">
      <alignment horizontal="right" vertical="center"/>
    </xf>
    <xf numFmtId="0" fontId="5" fillId="0" borderId="49" xfId="1" applyNumberFormat="1" applyFont="1" applyFill="1" applyBorder="1" applyAlignment="1">
      <alignment vertical="center" shrinkToFit="1"/>
    </xf>
    <xf numFmtId="0" fontId="5" fillId="0" borderId="48" xfId="0" applyFont="1" applyBorder="1" applyAlignment="1">
      <alignment horizontal="left" vertical="center"/>
    </xf>
    <xf numFmtId="177" fontId="5" fillId="0" borderId="48" xfId="1" applyNumberFormat="1" applyFont="1" applyFill="1" applyBorder="1" applyAlignment="1">
      <alignment horizontal="center" vertical="center"/>
    </xf>
    <xf numFmtId="177" fontId="5" fillId="0" borderId="53" xfId="1" applyNumberFormat="1" applyFont="1" applyFill="1" applyBorder="1" applyAlignment="1">
      <alignment horizontal="center" vertical="center"/>
    </xf>
    <xf numFmtId="0" fontId="15" fillId="8" borderId="51" xfId="1" applyNumberFormat="1" applyFont="1" applyFill="1" applyBorder="1" applyAlignment="1">
      <alignment horizontal="center" vertical="center"/>
    </xf>
    <xf numFmtId="0" fontId="15" fillId="8" borderId="48" xfId="1" applyNumberFormat="1" applyFont="1" applyFill="1" applyBorder="1" applyAlignment="1">
      <alignment horizontal="center" vertical="center"/>
    </xf>
    <xf numFmtId="0" fontId="5" fillId="0" borderId="48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>
      <alignment horizontal="center" vertical="center"/>
    </xf>
    <xf numFmtId="38" fontId="5" fillId="9" borderId="48" xfId="1" applyFont="1" applyFill="1" applyBorder="1" applyAlignment="1">
      <alignment horizontal="center" vertical="center" shrinkToFit="1"/>
    </xf>
    <xf numFmtId="49" fontId="5" fillId="9" borderId="48" xfId="1" applyNumberFormat="1" applyFont="1" applyFill="1" applyBorder="1" applyAlignment="1">
      <alignment horizontal="center" vertical="center" shrinkToFit="1"/>
    </xf>
    <xf numFmtId="0" fontId="18" fillId="3" borderId="0" xfId="3" applyFont="1" applyFill="1">
      <alignment vertical="center"/>
    </xf>
    <xf numFmtId="0" fontId="19" fillId="3" borderId="0" xfId="3" applyFont="1" applyFill="1">
      <alignment vertical="center"/>
    </xf>
    <xf numFmtId="0" fontId="21" fillId="3" borderId="0" xfId="3" applyFont="1" applyFill="1">
      <alignment vertical="center"/>
    </xf>
    <xf numFmtId="0" fontId="18" fillId="3" borderId="38" xfId="3" applyFont="1" applyFill="1" applyBorder="1">
      <alignment vertical="center"/>
    </xf>
    <xf numFmtId="0" fontId="18" fillId="3" borderId="32" xfId="3" applyFont="1" applyFill="1" applyBorder="1">
      <alignment vertical="center"/>
    </xf>
    <xf numFmtId="0" fontId="18" fillId="3" borderId="30" xfId="3" applyFont="1" applyFill="1" applyBorder="1">
      <alignment vertical="center"/>
    </xf>
    <xf numFmtId="0" fontId="18" fillId="3" borderId="34" xfId="3" applyFont="1" applyFill="1" applyBorder="1">
      <alignment vertical="center"/>
    </xf>
    <xf numFmtId="0" fontId="18" fillId="0" borderId="0" xfId="3" applyFont="1">
      <alignment vertical="center"/>
    </xf>
    <xf numFmtId="0" fontId="18" fillId="3" borderId="37" xfId="3" applyFont="1" applyFill="1" applyBorder="1">
      <alignment vertical="center"/>
    </xf>
    <xf numFmtId="0" fontId="18" fillId="3" borderId="0" xfId="3" applyFont="1" applyFill="1" applyAlignment="1">
      <alignment vertical="center" textRotation="255"/>
    </xf>
    <xf numFmtId="0" fontId="24" fillId="3" borderId="0" xfId="3" applyFont="1" applyFill="1" applyAlignment="1">
      <alignment vertical="top"/>
    </xf>
    <xf numFmtId="0" fontId="18" fillId="3" borderId="36" xfId="3" applyFont="1" applyFill="1" applyBorder="1">
      <alignment vertical="center"/>
    </xf>
    <xf numFmtId="0" fontId="25" fillId="3" borderId="0" xfId="3" applyFont="1" applyFill="1">
      <alignment vertical="center"/>
    </xf>
    <xf numFmtId="0" fontId="18" fillId="3" borderId="0" xfId="3" applyFont="1" applyFill="1" applyAlignment="1">
      <alignment vertical="top"/>
    </xf>
    <xf numFmtId="0" fontId="19" fillId="3" borderId="0" xfId="4" applyFont="1" applyFill="1">
      <alignment vertical="center"/>
    </xf>
    <xf numFmtId="0" fontId="29" fillId="3" borderId="30" xfId="4" applyFont="1" applyFill="1" applyBorder="1" applyAlignment="1">
      <alignment horizontal="center" vertical="center" textRotation="255"/>
    </xf>
    <xf numFmtId="0" fontId="19" fillId="3" borderId="30" xfId="4" applyFont="1" applyFill="1" applyBorder="1">
      <alignment vertical="center"/>
    </xf>
    <xf numFmtId="0" fontId="18" fillId="3" borderId="30" xfId="4" applyFont="1" applyFill="1" applyBorder="1">
      <alignment vertical="center"/>
    </xf>
    <xf numFmtId="0" fontId="18" fillId="3" borderId="30" xfId="4" applyFont="1" applyFill="1" applyBorder="1" applyAlignment="1">
      <alignment vertical="top"/>
    </xf>
    <xf numFmtId="0" fontId="24" fillId="3" borderId="30" xfId="4" applyFont="1" applyFill="1" applyBorder="1" applyAlignment="1">
      <alignment vertical="top"/>
    </xf>
    <xf numFmtId="0" fontId="18" fillId="3" borderId="34" xfId="4" applyFont="1" applyFill="1" applyBorder="1">
      <alignment vertical="center"/>
    </xf>
    <xf numFmtId="0" fontId="29" fillId="3" borderId="0" xfId="4" applyFont="1" applyFill="1" applyAlignment="1">
      <alignment horizontal="center" vertical="center" textRotation="255"/>
    </xf>
    <xf numFmtId="0" fontId="29" fillId="3" borderId="13" xfId="4" applyFont="1" applyFill="1" applyBorder="1">
      <alignment vertical="center"/>
    </xf>
    <xf numFmtId="0" fontId="18" fillId="3" borderId="0" xfId="4" applyFont="1" applyFill="1" applyAlignment="1">
      <alignment vertical="top"/>
    </xf>
    <xf numFmtId="0" fontId="24" fillId="3" borderId="0" xfId="4" applyFont="1" applyFill="1" applyAlignment="1">
      <alignment vertical="top"/>
    </xf>
    <xf numFmtId="0" fontId="18" fillId="3" borderId="38" xfId="4" applyFont="1" applyFill="1" applyBorder="1">
      <alignment vertical="center"/>
    </xf>
    <xf numFmtId="0" fontId="18" fillId="3" borderId="0" xfId="4" applyFont="1" applyFill="1" applyAlignment="1">
      <alignment vertical="center" wrapText="1"/>
    </xf>
    <xf numFmtId="0" fontId="24" fillId="3" borderId="0" xfId="4" applyFont="1" applyFill="1">
      <alignment vertical="center"/>
    </xf>
    <xf numFmtId="0" fontId="27" fillId="3" borderId="0" xfId="4" applyFont="1" applyFill="1">
      <alignment vertical="center"/>
    </xf>
    <xf numFmtId="0" fontId="18" fillId="3" borderId="10" xfId="4" applyFont="1" applyFill="1" applyBorder="1">
      <alignment vertical="center"/>
    </xf>
    <xf numFmtId="0" fontId="18" fillId="3" borderId="42" xfId="4" applyFont="1" applyFill="1" applyBorder="1">
      <alignment vertical="center"/>
    </xf>
    <xf numFmtId="0" fontId="18" fillId="3" borderId="23" xfId="4" applyFont="1" applyFill="1" applyBorder="1">
      <alignment vertical="center"/>
    </xf>
    <xf numFmtId="0" fontId="18" fillId="3" borderId="44" xfId="4" applyFont="1" applyFill="1" applyBorder="1">
      <alignment vertical="center"/>
    </xf>
    <xf numFmtId="0" fontId="18" fillId="3" borderId="0" xfId="4" applyFont="1" applyFill="1" applyAlignment="1">
      <alignment vertical="center" textRotation="255"/>
    </xf>
    <xf numFmtId="0" fontId="18" fillId="3" borderId="25" xfId="4" applyFont="1" applyFill="1" applyBorder="1" applyAlignment="1">
      <alignment vertical="center" wrapText="1"/>
    </xf>
    <xf numFmtId="0" fontId="18" fillId="3" borderId="25" xfId="4" applyFont="1" applyFill="1" applyBorder="1">
      <alignment vertical="center"/>
    </xf>
    <xf numFmtId="0" fontId="35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28" fillId="2" borderId="0" xfId="3" applyFont="1" applyFill="1">
      <alignment vertical="center"/>
    </xf>
    <xf numFmtId="0" fontId="36" fillId="2" borderId="0" xfId="3" applyFont="1" applyFill="1">
      <alignment vertical="center"/>
    </xf>
    <xf numFmtId="0" fontId="28" fillId="2" borderId="0" xfId="3" applyFont="1" applyFill="1" applyAlignment="1">
      <alignment vertical="center" textRotation="255"/>
    </xf>
    <xf numFmtId="0" fontId="35" fillId="3" borderId="25" xfId="4" applyFont="1" applyFill="1" applyBorder="1">
      <alignment vertical="center"/>
    </xf>
    <xf numFmtId="0" fontId="18" fillId="3" borderId="25" xfId="4" applyFont="1" applyFill="1" applyBorder="1" applyAlignment="1">
      <alignment horizontal="left" vertical="center"/>
    </xf>
    <xf numFmtId="0" fontId="23" fillId="3" borderId="0" xfId="3" applyFont="1" applyFill="1" applyAlignment="1">
      <alignment vertical="top" wrapText="1"/>
    </xf>
    <xf numFmtId="0" fontId="18" fillId="3" borderId="5" xfId="3" applyFont="1" applyFill="1" applyBorder="1">
      <alignment vertical="center"/>
    </xf>
    <xf numFmtId="0" fontId="18" fillId="3" borderId="1" xfId="3" applyFont="1" applyFill="1" applyBorder="1">
      <alignment vertical="center"/>
    </xf>
    <xf numFmtId="0" fontId="24" fillId="3" borderId="0" xfId="4" applyFont="1" applyFill="1" applyAlignment="1">
      <alignment vertical="center" shrinkToFit="1"/>
    </xf>
    <xf numFmtId="0" fontId="21" fillId="3" borderId="0" xfId="3" applyFont="1" applyFill="1" applyAlignment="1">
      <alignment vertical="center" shrinkToFit="1"/>
    </xf>
    <xf numFmtId="49" fontId="40" fillId="0" borderId="63" xfId="1" applyNumberFormat="1" applyFont="1" applyFill="1" applyBorder="1" applyAlignment="1">
      <alignment horizontal="center" vertical="center" shrinkToFit="1"/>
    </xf>
    <xf numFmtId="38" fontId="40" fillId="0" borderId="62" xfId="1" applyFont="1" applyFill="1" applyBorder="1" applyAlignment="1">
      <alignment horizontal="center" vertical="center" shrinkToFit="1"/>
    </xf>
    <xf numFmtId="38" fontId="40" fillId="0" borderId="62" xfId="1" applyFont="1" applyFill="1" applyBorder="1" applyAlignment="1">
      <alignment horizontal="center" vertical="center"/>
    </xf>
    <xf numFmtId="49" fontId="41" fillId="0" borderId="62" xfId="1" applyNumberFormat="1" applyFont="1" applyFill="1" applyBorder="1" applyAlignment="1">
      <alignment horizontal="left" vertical="center"/>
    </xf>
    <xf numFmtId="38" fontId="40" fillId="0" borderId="64" xfId="1" applyFont="1" applyFill="1" applyBorder="1" applyAlignment="1">
      <alignment horizontal="center" vertical="center" shrinkToFit="1"/>
    </xf>
    <xf numFmtId="38" fontId="40" fillId="0" borderId="66" xfId="1" applyFont="1" applyFill="1" applyBorder="1" applyAlignment="1">
      <alignment horizontal="right" vertical="center"/>
    </xf>
    <xf numFmtId="38" fontId="41" fillId="9" borderId="62" xfId="1" applyFont="1" applyFill="1" applyBorder="1" applyAlignment="1">
      <alignment horizontal="center" vertical="center" shrinkToFit="1"/>
    </xf>
    <xf numFmtId="38" fontId="40" fillId="0" borderId="64" xfId="1" applyFont="1" applyFill="1" applyBorder="1" applyAlignment="1">
      <alignment horizontal="center" vertical="center"/>
    </xf>
    <xf numFmtId="38" fontId="40" fillId="9" borderId="63" xfId="1" applyFont="1" applyFill="1" applyBorder="1" applyAlignment="1">
      <alignment horizontal="center" vertical="center"/>
    </xf>
    <xf numFmtId="38" fontId="41" fillId="9" borderId="62" xfId="1" applyFont="1" applyFill="1" applyBorder="1" applyAlignment="1">
      <alignment horizontal="center" vertical="center"/>
    </xf>
    <xf numFmtId="38" fontId="40" fillId="9" borderId="62" xfId="1" applyFont="1" applyFill="1" applyBorder="1" applyAlignment="1">
      <alignment horizontal="center" vertical="center"/>
    </xf>
    <xf numFmtId="38" fontId="40" fillId="9" borderId="61" xfId="1" applyFont="1" applyFill="1" applyBorder="1" applyAlignment="1">
      <alignment horizontal="center" vertical="center"/>
    </xf>
    <xf numFmtId="38" fontId="40" fillId="0" borderId="13" xfId="1" applyFont="1" applyFill="1" applyBorder="1" applyAlignment="1">
      <alignment horizontal="center" vertical="center"/>
    </xf>
    <xf numFmtId="38" fontId="40" fillId="0" borderId="59" xfId="1" applyFont="1" applyFill="1" applyBorder="1" applyAlignment="1">
      <alignment horizontal="center" vertical="center"/>
    </xf>
    <xf numFmtId="38" fontId="40" fillId="0" borderId="12" xfId="1" applyFont="1" applyFill="1" applyBorder="1" applyAlignment="1">
      <alignment horizontal="center" vertical="center"/>
    </xf>
    <xf numFmtId="38" fontId="40" fillId="0" borderId="47" xfId="1" applyFont="1" applyFill="1" applyBorder="1" applyAlignment="1">
      <alignment horizontal="center" vertical="center"/>
    </xf>
    <xf numFmtId="38" fontId="40" fillId="0" borderId="60" xfId="1" applyFont="1" applyFill="1" applyBorder="1" applyAlignment="1">
      <alignment horizontal="center" vertical="center"/>
    </xf>
    <xf numFmtId="38" fontId="41" fillId="0" borderId="0" xfId="1" applyFont="1" applyFill="1" applyBorder="1" applyAlignment="1">
      <alignment horizontal="center" vertical="center"/>
    </xf>
    <xf numFmtId="0" fontId="40" fillId="0" borderId="13" xfId="1" applyNumberFormat="1" applyFont="1" applyFill="1" applyBorder="1" applyAlignment="1">
      <alignment horizontal="center" vertical="center"/>
    </xf>
    <xf numFmtId="49" fontId="40" fillId="0" borderId="59" xfId="1" applyNumberFormat="1" applyFont="1" applyFill="1" applyBorder="1" applyAlignment="1">
      <alignment horizontal="center" vertical="center"/>
    </xf>
    <xf numFmtId="49" fontId="40" fillId="0" borderId="12" xfId="1" applyNumberFormat="1" applyFont="1" applyFill="1" applyBorder="1" applyAlignment="1">
      <alignment horizontal="center" vertical="center"/>
    </xf>
    <xf numFmtId="0" fontId="40" fillId="10" borderId="58" xfId="1" applyNumberFormat="1" applyFont="1" applyFill="1" applyBorder="1" applyAlignment="1">
      <alignment horizontal="center" vertical="center"/>
    </xf>
    <xf numFmtId="0" fontId="40" fillId="10" borderId="56" xfId="1" applyNumberFormat="1" applyFont="1" applyFill="1" applyBorder="1" applyAlignment="1">
      <alignment horizontal="center" vertical="center"/>
    </xf>
    <xf numFmtId="38" fontId="40" fillId="10" borderId="56" xfId="1" applyFont="1" applyFill="1" applyBorder="1" applyAlignment="1">
      <alignment horizontal="center" vertical="center"/>
    </xf>
    <xf numFmtId="177" fontId="40" fillId="10" borderId="56" xfId="1" applyNumberFormat="1" applyFont="1" applyFill="1" applyBorder="1" applyAlignment="1">
      <alignment horizontal="center" vertical="center"/>
    </xf>
    <xf numFmtId="177" fontId="40" fillId="10" borderId="57" xfId="1" applyNumberFormat="1" applyFont="1" applyFill="1" applyBorder="1" applyAlignment="1">
      <alignment horizontal="left" vertical="center"/>
    </xf>
    <xf numFmtId="177" fontId="40" fillId="10" borderId="0" xfId="1" applyNumberFormat="1" applyFont="1" applyFill="1" applyBorder="1" applyAlignment="1">
      <alignment horizontal="center" vertical="center"/>
    </xf>
    <xf numFmtId="38" fontId="40" fillId="0" borderId="0" xfId="1" applyFont="1" applyFill="1" applyAlignment="1">
      <alignment horizontal="left" vertical="center"/>
    </xf>
    <xf numFmtId="38" fontId="40" fillId="0" borderId="0" xfId="1" applyFont="1" applyFill="1" applyAlignment="1">
      <alignment vertical="center"/>
    </xf>
    <xf numFmtId="38" fontId="5" fillId="9" borderId="50" xfId="1" applyFont="1" applyFill="1" applyBorder="1" applyAlignment="1">
      <alignment horizontal="center" vertical="center"/>
    </xf>
    <xf numFmtId="177" fontId="5" fillId="0" borderId="50" xfId="1" applyNumberFormat="1" applyFont="1" applyFill="1" applyBorder="1" applyAlignment="1">
      <alignment horizontal="center" vertical="center" shrinkToFit="1"/>
    </xf>
    <xf numFmtId="0" fontId="14" fillId="0" borderId="48" xfId="1" applyNumberFormat="1" applyFont="1" applyFill="1" applyBorder="1" applyAlignment="1">
      <alignment horizontal="center" vertical="center" shrinkToFit="1"/>
    </xf>
    <xf numFmtId="0" fontId="18" fillId="3" borderId="0" xfId="3" applyFont="1" applyFill="1" applyAlignment="1">
      <alignment horizontal="center" vertical="center"/>
    </xf>
    <xf numFmtId="0" fontId="18" fillId="3" borderId="0" xfId="4" applyFont="1" applyFill="1">
      <alignment vertical="center"/>
    </xf>
    <xf numFmtId="0" fontId="18" fillId="3" borderId="0" xfId="4" applyFont="1" applyFill="1" applyAlignment="1">
      <alignment horizontal="center" vertical="center"/>
    </xf>
    <xf numFmtId="0" fontId="18" fillId="3" borderId="25" xfId="4" applyFont="1" applyFill="1" applyBorder="1" applyAlignment="1">
      <alignment horizontal="center" vertical="center"/>
    </xf>
    <xf numFmtId="0" fontId="32" fillId="3" borderId="0" xfId="4" applyFont="1" applyFill="1" applyAlignment="1">
      <alignment horizontal="center" vertical="center"/>
    </xf>
    <xf numFmtId="0" fontId="33" fillId="3" borderId="0" xfId="4" applyFont="1" applyFill="1" applyAlignment="1">
      <alignment horizontal="center" vertical="center" shrinkToFit="1"/>
    </xf>
    <xf numFmtId="0" fontId="24" fillId="3" borderId="0" xfId="4" applyFont="1" applyFill="1" applyAlignment="1">
      <alignment horizontal="left" vertical="center"/>
    </xf>
    <xf numFmtId="0" fontId="28" fillId="3" borderId="0" xfId="3" applyFont="1" applyFill="1" applyAlignment="1">
      <alignment horizontal="center" vertical="center"/>
    </xf>
    <xf numFmtId="0" fontId="24" fillId="3" borderId="0" xfId="4" applyFont="1" applyFill="1" applyAlignment="1">
      <alignment horizontal="left" vertical="center" wrapText="1" shrinkToFit="1"/>
    </xf>
    <xf numFmtId="0" fontId="19" fillId="3" borderId="30" xfId="3" applyFont="1" applyFill="1" applyBorder="1">
      <alignment vertical="center"/>
    </xf>
    <xf numFmtId="0" fontId="20" fillId="3" borderId="0" xfId="3" applyFont="1" applyFill="1" applyAlignment="1">
      <alignment vertical="center" wrapText="1"/>
    </xf>
    <xf numFmtId="0" fontId="22" fillId="3" borderId="0" xfId="3" applyFont="1" applyFill="1">
      <alignment vertical="center"/>
    </xf>
    <xf numFmtId="0" fontId="19" fillId="3" borderId="25" xfId="3" applyFont="1" applyFill="1" applyBorder="1">
      <alignment vertical="center"/>
    </xf>
    <xf numFmtId="0" fontId="20" fillId="3" borderId="0" xfId="3" applyFont="1" applyFill="1" applyAlignment="1">
      <alignment horizontal="center" vertical="center" wrapText="1"/>
    </xf>
    <xf numFmtId="0" fontId="22" fillId="0" borderId="0" xfId="3" applyFont="1">
      <alignment vertical="center"/>
    </xf>
    <xf numFmtId="0" fontId="18" fillId="0" borderId="0" xfId="3" applyFont="1" applyAlignment="1">
      <alignment horizontal="center" vertical="center" textRotation="255" shrinkToFit="1"/>
    </xf>
    <xf numFmtId="0" fontId="19" fillId="0" borderId="0" xfId="3" applyFont="1">
      <alignment vertical="center"/>
    </xf>
    <xf numFmtId="0" fontId="24" fillId="3" borderId="32" xfId="4" applyFont="1" applyFill="1" applyBorder="1">
      <alignment vertical="center"/>
    </xf>
    <xf numFmtId="0" fontId="24" fillId="3" borderId="30" xfId="4" applyFont="1" applyFill="1" applyBorder="1">
      <alignment vertical="center"/>
    </xf>
    <xf numFmtId="0" fontId="37" fillId="3" borderId="0" xfId="4" applyFont="1" applyFill="1" applyAlignment="1">
      <alignment vertical="center" shrinkToFit="1"/>
    </xf>
    <xf numFmtId="0" fontId="18" fillId="3" borderId="31" xfId="4" applyFont="1" applyFill="1" applyBorder="1">
      <alignment vertical="center"/>
    </xf>
    <xf numFmtId="0" fontId="22" fillId="3" borderId="0" xfId="4" applyFont="1" applyFill="1" applyAlignment="1">
      <alignment horizontal="center" vertical="center"/>
    </xf>
    <xf numFmtId="0" fontId="18" fillId="3" borderId="28" xfId="4" applyFont="1" applyFill="1" applyBorder="1" applyAlignment="1">
      <alignment horizontal="center" vertical="center"/>
    </xf>
    <xf numFmtId="0" fontId="18" fillId="3" borderId="35" xfId="4" applyFont="1" applyFill="1" applyBorder="1" applyAlignment="1">
      <alignment horizontal="center" vertical="center"/>
    </xf>
    <xf numFmtId="0" fontId="24" fillId="3" borderId="25" xfId="4" applyFont="1" applyFill="1" applyBorder="1" applyAlignment="1">
      <alignment horizontal="left" vertical="center" wrapText="1" shrinkToFit="1"/>
    </xf>
    <xf numFmtId="0" fontId="24" fillId="3" borderId="27" xfId="4" applyFont="1" applyFill="1" applyBorder="1" applyAlignment="1">
      <alignment horizontal="left" vertical="center" wrapText="1" shrinkToFit="1"/>
    </xf>
    <xf numFmtId="0" fontId="29" fillId="3" borderId="37" xfId="4" applyFont="1" applyFill="1" applyBorder="1" applyAlignment="1">
      <alignment horizontal="center" vertical="center" textRotation="255"/>
    </xf>
    <xf numFmtId="0" fontId="27" fillId="3" borderId="31" xfId="4" applyFont="1" applyFill="1" applyBorder="1" applyAlignment="1">
      <alignment vertical="top"/>
    </xf>
    <xf numFmtId="0" fontId="18" fillId="3" borderId="37" xfId="4" applyFont="1" applyFill="1" applyBorder="1">
      <alignment vertical="center"/>
    </xf>
    <xf numFmtId="0" fontId="18" fillId="3" borderId="43" xfId="4" applyFont="1" applyFill="1" applyBorder="1">
      <alignment vertical="center"/>
    </xf>
    <xf numFmtId="0" fontId="37" fillId="3" borderId="0" xfId="4" applyFont="1" applyFill="1" applyAlignment="1">
      <alignment horizontal="center" vertical="center"/>
    </xf>
    <xf numFmtId="0" fontId="18" fillId="3" borderId="27" xfId="4" applyFont="1" applyFill="1" applyBorder="1">
      <alignment vertical="center"/>
    </xf>
    <xf numFmtId="0" fontId="27" fillId="3" borderId="37" xfId="4" applyFont="1" applyFill="1" applyBorder="1">
      <alignment vertical="center"/>
    </xf>
    <xf numFmtId="0" fontId="32" fillId="3" borderId="10" xfId="4" applyFont="1" applyFill="1" applyBorder="1">
      <alignment vertical="center"/>
    </xf>
    <xf numFmtId="0" fontId="32" fillId="3" borderId="25" xfId="4" applyFont="1" applyFill="1" applyBorder="1">
      <alignment vertical="center"/>
    </xf>
    <xf numFmtId="0" fontId="43" fillId="2" borderId="0" xfId="3" applyFont="1" applyFill="1">
      <alignment vertical="center"/>
    </xf>
    <xf numFmtId="0" fontId="22" fillId="3" borderId="0" xfId="4" applyFont="1" applyFill="1" applyAlignment="1">
      <alignment vertical="center" shrinkToFit="1"/>
    </xf>
    <xf numFmtId="0" fontId="28" fillId="2" borderId="31" xfId="3" applyFont="1" applyFill="1" applyBorder="1" applyAlignment="1">
      <alignment vertical="center" textRotation="255"/>
    </xf>
    <xf numFmtId="0" fontId="28" fillId="2" borderId="30" xfId="3" applyFont="1" applyFill="1" applyBorder="1" applyAlignment="1">
      <alignment vertical="center" textRotation="255"/>
    </xf>
    <xf numFmtId="0" fontId="28" fillId="2" borderId="34" xfId="3" applyFont="1" applyFill="1" applyBorder="1" applyAlignment="1">
      <alignment vertical="center" textRotation="255"/>
    </xf>
    <xf numFmtId="0" fontId="28" fillId="2" borderId="28" xfId="3" applyFont="1" applyFill="1" applyBorder="1" applyAlignment="1">
      <alignment vertical="center" textRotation="255"/>
    </xf>
    <xf numFmtId="0" fontId="28" fillId="2" borderId="38" xfId="3" applyFont="1" applyFill="1" applyBorder="1" applyAlignment="1">
      <alignment vertical="center" textRotation="255"/>
    </xf>
    <xf numFmtId="0" fontId="28" fillId="2" borderId="35" xfId="3" applyFont="1" applyFill="1" applyBorder="1" applyAlignment="1">
      <alignment vertical="center" textRotation="255"/>
    </xf>
    <xf numFmtId="0" fontId="28" fillId="2" borderId="25" xfId="3" applyFont="1" applyFill="1" applyBorder="1" applyAlignment="1">
      <alignment vertical="center" textRotation="255"/>
    </xf>
    <xf numFmtId="0" fontId="28" fillId="2" borderId="27" xfId="3" applyFont="1" applyFill="1" applyBorder="1" applyAlignment="1">
      <alignment vertical="center" textRotation="255"/>
    </xf>
    <xf numFmtId="0" fontId="27" fillId="0" borderId="0" xfId="3" applyFont="1" applyAlignment="1">
      <alignment vertical="center" textRotation="255"/>
    </xf>
    <xf numFmtId="0" fontId="18" fillId="0" borderId="0" xfId="3" applyFont="1" applyAlignment="1">
      <alignment vertical="center" textRotation="255"/>
    </xf>
    <xf numFmtId="0" fontId="18" fillId="0" borderId="0" xfId="4" applyFont="1">
      <alignment vertical="center"/>
    </xf>
    <xf numFmtId="0" fontId="28" fillId="0" borderId="0" xfId="3" applyFont="1" applyAlignment="1">
      <alignment vertical="center" textRotation="255"/>
    </xf>
    <xf numFmtId="0" fontId="18" fillId="3" borderId="28" xfId="3" applyFont="1" applyFill="1" applyBorder="1" applyAlignment="1">
      <alignment vertical="center" textRotation="255"/>
    </xf>
    <xf numFmtId="0" fontId="18" fillId="3" borderId="30" xfId="3" applyFont="1" applyFill="1" applyBorder="1" applyAlignment="1">
      <alignment horizontal="center"/>
    </xf>
    <xf numFmtId="0" fontId="18" fillId="3" borderId="30" xfId="4" applyFont="1" applyFill="1" applyBorder="1" applyAlignment="1">
      <alignment horizontal="center"/>
    </xf>
    <xf numFmtId="0" fontId="28" fillId="0" borderId="0" xfId="3" applyFont="1" applyAlignment="1">
      <alignment vertical="top" textRotation="255"/>
    </xf>
    <xf numFmtId="0" fontId="28" fillId="0" borderId="38" xfId="3" applyFont="1" applyBorder="1" applyAlignment="1">
      <alignment vertical="top" textRotation="255"/>
    </xf>
    <xf numFmtId="0" fontId="27" fillId="0" borderId="28" xfId="3" applyFont="1" applyBorder="1" applyAlignment="1">
      <alignment vertical="center" textRotation="255"/>
    </xf>
    <xf numFmtId="0" fontId="18" fillId="3" borderId="0" xfId="3" applyFont="1" applyFill="1" applyAlignment="1">
      <alignment horizontal="center"/>
    </xf>
    <xf numFmtId="0" fontId="28" fillId="3" borderId="0" xfId="3" applyFont="1" applyFill="1" applyAlignment="1">
      <alignment horizontal="center" textRotation="255"/>
    </xf>
    <xf numFmtId="0" fontId="28" fillId="3" borderId="0" xfId="3" applyFont="1" applyFill="1" applyAlignment="1">
      <alignment horizontal="center"/>
    </xf>
    <xf numFmtId="0" fontId="27" fillId="0" borderId="35" xfId="3" applyFont="1" applyBorder="1" applyAlignment="1">
      <alignment vertical="center" textRotation="255"/>
    </xf>
    <xf numFmtId="0" fontId="27" fillId="0" borderId="25" xfId="3" applyFont="1" applyBorder="1" applyAlignment="1">
      <alignment vertical="center" textRotation="255"/>
    </xf>
    <xf numFmtId="0" fontId="18" fillId="0" borderId="25" xfId="3" applyFont="1" applyBorder="1" applyAlignment="1">
      <alignment vertical="center" textRotation="255"/>
    </xf>
    <xf numFmtId="0" fontId="18" fillId="0" borderId="25" xfId="3" applyFont="1" applyBorder="1">
      <alignment vertical="center"/>
    </xf>
    <xf numFmtId="0" fontId="28" fillId="0" borderId="25" xfId="3" applyFont="1" applyBorder="1">
      <alignment vertical="center"/>
    </xf>
    <xf numFmtId="0" fontId="28" fillId="0" borderId="25" xfId="3" applyFont="1" applyBorder="1" applyAlignment="1">
      <alignment vertical="top" textRotation="255"/>
    </xf>
    <xf numFmtId="0" fontId="28" fillId="0" borderId="27" xfId="3" applyFont="1" applyBorder="1" applyAlignment="1">
      <alignment vertical="top" textRotation="255"/>
    </xf>
    <xf numFmtId="0" fontId="28" fillId="0" borderId="0" xfId="3" applyFont="1">
      <alignment vertical="center"/>
    </xf>
    <xf numFmtId="0" fontId="28" fillId="0" borderId="0" xfId="3" applyFont="1" applyAlignment="1">
      <alignment textRotation="255"/>
    </xf>
    <xf numFmtId="0" fontId="18" fillId="3" borderId="8" xfId="4" applyFont="1" applyFill="1" applyBorder="1">
      <alignment vertical="center"/>
    </xf>
    <xf numFmtId="0" fontId="18" fillId="3" borderId="6" xfId="4" applyFont="1" applyFill="1" applyBorder="1">
      <alignment vertical="center"/>
    </xf>
    <xf numFmtId="0" fontId="18" fillId="3" borderId="7" xfId="4" applyFont="1" applyFill="1" applyBorder="1">
      <alignment vertical="center"/>
    </xf>
    <xf numFmtId="0" fontId="18" fillId="0" borderId="0" xfId="3" applyFont="1" applyAlignment="1">
      <alignment horizontal="center" vertical="center"/>
    </xf>
    <xf numFmtId="38" fontId="5" fillId="9" borderId="49" xfId="1" applyFont="1" applyFill="1" applyBorder="1" applyAlignment="1">
      <alignment horizontal="center" vertical="center"/>
    </xf>
    <xf numFmtId="38" fontId="5" fillId="15" borderId="48" xfId="1" applyFont="1" applyFill="1" applyBorder="1" applyAlignment="1">
      <alignment horizontal="center" vertical="center"/>
    </xf>
    <xf numFmtId="49" fontId="5" fillId="15" borderId="48" xfId="1" applyNumberFormat="1" applyFont="1" applyFill="1" applyBorder="1" applyAlignment="1">
      <alignment horizontal="center" vertical="center" shrinkToFit="1"/>
    </xf>
    <xf numFmtId="38" fontId="5" fillId="15" borderId="48" xfId="1" applyFont="1" applyFill="1" applyBorder="1" applyAlignment="1">
      <alignment horizontal="center" vertical="center" shrinkToFit="1"/>
    </xf>
    <xf numFmtId="0" fontId="5" fillId="0" borderId="54" xfId="1" applyNumberFormat="1" applyFont="1" applyFill="1" applyBorder="1" applyAlignment="1">
      <alignment horizontal="center" vertical="center"/>
    </xf>
    <xf numFmtId="0" fontId="5" fillId="15" borderId="52" xfId="0" applyFont="1" applyFill="1" applyBorder="1" applyAlignment="1">
      <alignment horizontal="center" vertical="center"/>
    </xf>
    <xf numFmtId="38" fontId="5" fillId="15" borderId="53" xfId="1" applyFont="1" applyFill="1" applyBorder="1" applyAlignment="1">
      <alignment horizontal="center" vertical="center"/>
    </xf>
    <xf numFmtId="38" fontId="41" fillId="9" borderId="65" xfId="1" applyFont="1" applyFill="1" applyBorder="1" applyAlignment="1">
      <alignment horizontal="center" vertical="center" shrinkToFit="1"/>
    </xf>
    <xf numFmtId="38" fontId="40" fillId="15" borderId="62" xfId="1" applyFont="1" applyFill="1" applyBorder="1" applyAlignment="1">
      <alignment horizontal="center" vertical="center" shrinkToFit="1"/>
    </xf>
    <xf numFmtId="49" fontId="41" fillId="9" borderId="62" xfId="1" applyNumberFormat="1" applyFont="1" applyFill="1" applyBorder="1" applyAlignment="1">
      <alignment horizontal="center" vertical="center" shrinkToFit="1"/>
    </xf>
    <xf numFmtId="38" fontId="40" fillId="15" borderId="62" xfId="1" applyFont="1" applyFill="1" applyBorder="1" applyAlignment="1">
      <alignment horizontal="center" vertical="center"/>
    </xf>
    <xf numFmtId="38" fontId="40" fillId="15" borderId="0" xfId="1" applyFont="1" applyFill="1" applyBorder="1" applyAlignment="1">
      <alignment horizontal="center" vertical="center"/>
    </xf>
    <xf numFmtId="38" fontId="40" fillId="15" borderId="60" xfId="1" applyFont="1" applyFill="1" applyBorder="1" applyAlignment="1">
      <alignment horizontal="center" vertical="center"/>
    </xf>
    <xf numFmtId="49" fontId="9" fillId="0" borderId="30" xfId="1" applyNumberFormat="1" applyFont="1" applyFill="1" applyBorder="1" applyAlignment="1">
      <alignment vertical="center"/>
    </xf>
    <xf numFmtId="49" fontId="40" fillId="0" borderId="62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1" fillId="0" borderId="0" xfId="3" applyFont="1" applyAlignment="1">
      <alignment vertical="center" shrinkToFit="1"/>
    </xf>
    <xf numFmtId="0" fontId="31" fillId="0" borderId="0" xfId="4" applyFont="1" applyAlignment="1">
      <alignment horizontal="left" shrinkToFit="1"/>
    </xf>
    <xf numFmtId="0" fontId="31" fillId="0" borderId="0" xfId="4" applyFont="1" applyAlignment="1">
      <alignment horizontal="center" vertical="top" shrinkToFit="1"/>
    </xf>
    <xf numFmtId="0" fontId="14" fillId="0" borderId="0" xfId="0" applyFont="1"/>
    <xf numFmtId="0" fontId="18" fillId="3" borderId="18" xfId="4" applyFont="1" applyFill="1" applyBorder="1">
      <alignment vertical="center"/>
    </xf>
    <xf numFmtId="0" fontId="18" fillId="3" borderId="29" xfId="4" applyFont="1" applyFill="1" applyBorder="1">
      <alignment vertical="center"/>
    </xf>
    <xf numFmtId="0" fontId="18" fillId="3" borderId="39" xfId="4" applyFont="1" applyFill="1" applyBorder="1">
      <alignment vertical="center"/>
    </xf>
    <xf numFmtId="0" fontId="18" fillId="3" borderId="14" xfId="4" applyFont="1" applyFill="1" applyBorder="1">
      <alignment vertical="center"/>
    </xf>
    <xf numFmtId="0" fontId="18" fillId="3" borderId="21" xfId="4" applyFont="1" applyFill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48" xfId="7" applyBorder="1">
      <alignment vertical="center"/>
    </xf>
    <xf numFmtId="0" fontId="11" fillId="0" borderId="48" xfId="8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38" fontId="40" fillId="15" borderId="59" xfId="1" applyFont="1" applyFill="1" applyBorder="1" applyAlignment="1">
      <alignment horizontal="center" vertical="center"/>
    </xf>
    <xf numFmtId="38" fontId="46" fillId="17" borderId="30" xfId="1" applyFont="1" applyFill="1" applyBorder="1" applyAlignment="1">
      <alignment horizontal="center" vertical="center" shrinkToFit="1"/>
    </xf>
    <xf numFmtId="177" fontId="47" fillId="17" borderId="56" xfId="1" applyNumberFormat="1" applyFont="1" applyFill="1" applyBorder="1" applyAlignment="1">
      <alignment horizontal="center" vertical="center" shrinkToFit="1"/>
    </xf>
    <xf numFmtId="0" fontId="18" fillId="3" borderId="0" xfId="4" applyFont="1" applyFill="1" applyAlignment="1">
      <alignment horizontal="center" vertical="center"/>
    </xf>
    <xf numFmtId="0" fontId="18" fillId="3" borderId="25" xfId="4" applyFont="1" applyFill="1" applyBorder="1" applyAlignment="1">
      <alignment horizontal="center" vertical="center"/>
    </xf>
    <xf numFmtId="0" fontId="18" fillId="4" borderId="31" xfId="3" applyFont="1" applyFill="1" applyBorder="1" applyAlignment="1">
      <alignment horizontal="center" vertical="center" textRotation="255" shrinkToFit="1"/>
    </xf>
    <xf numFmtId="0" fontId="18" fillId="4" borderId="33" xfId="3" applyFont="1" applyFill="1" applyBorder="1" applyAlignment="1">
      <alignment horizontal="center" vertical="center" textRotation="255" shrinkToFit="1"/>
    </xf>
    <xf numFmtId="0" fontId="18" fillId="4" borderId="28" xfId="3" applyFont="1" applyFill="1" applyBorder="1" applyAlignment="1">
      <alignment horizontal="center" vertical="center" textRotation="255" shrinkToFit="1"/>
    </xf>
    <xf numFmtId="0" fontId="18" fillId="4" borderId="20" xfId="3" applyFont="1" applyFill="1" applyBorder="1" applyAlignment="1">
      <alignment horizontal="center" vertical="center" textRotation="255" shrinkToFit="1"/>
    </xf>
    <xf numFmtId="0" fontId="18" fillId="4" borderId="35" xfId="3" applyFont="1" applyFill="1" applyBorder="1" applyAlignment="1">
      <alignment horizontal="center" vertical="center" textRotation="255" shrinkToFit="1"/>
    </xf>
    <xf numFmtId="0" fontId="18" fillId="4" borderId="26" xfId="3" applyFont="1" applyFill="1" applyBorder="1" applyAlignment="1">
      <alignment horizontal="center" vertical="center" textRotation="255" shrinkToFit="1"/>
    </xf>
    <xf numFmtId="0" fontId="32" fillId="3" borderId="31" xfId="3" applyFont="1" applyFill="1" applyBorder="1" applyAlignment="1">
      <alignment horizontal="center" vertical="center" shrinkToFit="1"/>
    </xf>
    <xf numFmtId="0" fontId="32" fillId="3" borderId="30" xfId="3" applyFont="1" applyFill="1" applyBorder="1" applyAlignment="1">
      <alignment horizontal="center" vertical="center" shrinkToFit="1"/>
    </xf>
    <xf numFmtId="0" fontId="32" fillId="3" borderId="34" xfId="3" applyFont="1" applyFill="1" applyBorder="1" applyAlignment="1">
      <alignment horizontal="center" vertical="center" shrinkToFit="1"/>
    </xf>
    <xf numFmtId="0" fontId="32" fillId="3" borderId="35" xfId="3" applyFont="1" applyFill="1" applyBorder="1" applyAlignment="1">
      <alignment horizontal="center" vertical="center" shrinkToFit="1"/>
    </xf>
    <xf numFmtId="0" fontId="32" fillId="3" borderId="25" xfId="3" applyFont="1" applyFill="1" applyBorder="1" applyAlignment="1">
      <alignment horizontal="center" vertical="center" shrinkToFit="1"/>
    </xf>
    <xf numFmtId="0" fontId="32" fillId="3" borderId="27" xfId="3" applyFont="1" applyFill="1" applyBorder="1" applyAlignment="1">
      <alignment horizontal="center" vertical="center" shrinkToFit="1"/>
    </xf>
    <xf numFmtId="0" fontId="18" fillId="3" borderId="31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0" fontId="18" fillId="3" borderId="33" xfId="3" applyFont="1" applyFill="1" applyBorder="1" applyAlignment="1">
      <alignment horizontal="center" vertical="center"/>
    </xf>
    <xf numFmtId="0" fontId="18" fillId="3" borderId="39" xfId="3" applyFont="1" applyFill="1" applyBorder="1" applyAlignment="1">
      <alignment horizontal="center" vertical="center"/>
    </xf>
    <xf numFmtId="0" fontId="18" fillId="3" borderId="14" xfId="3" applyFont="1" applyFill="1" applyBorder="1" applyAlignment="1">
      <alignment horizontal="center" vertical="center"/>
    </xf>
    <xf numFmtId="0" fontId="18" fillId="3" borderId="16" xfId="3" applyFont="1" applyFill="1" applyBorder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0" fontId="18" fillId="3" borderId="25" xfId="3" applyFont="1" applyFill="1" applyBorder="1" applyAlignment="1">
      <alignment horizontal="center" vertical="center"/>
    </xf>
    <xf numFmtId="0" fontId="18" fillId="3" borderId="32" xfId="3" applyFont="1" applyFill="1" applyBorder="1" applyAlignment="1">
      <alignment horizontal="center" vertical="center"/>
    </xf>
    <xf numFmtId="0" fontId="18" fillId="3" borderId="15" xfId="3" applyFont="1" applyFill="1" applyBorder="1" applyAlignment="1">
      <alignment horizontal="center" vertical="center"/>
    </xf>
    <xf numFmtId="0" fontId="18" fillId="3" borderId="34" xfId="3" applyFont="1" applyFill="1" applyBorder="1" applyAlignment="1">
      <alignment horizontal="center" vertical="center"/>
    </xf>
    <xf numFmtId="0" fontId="18" fillId="3" borderId="21" xfId="3" applyFont="1" applyFill="1" applyBorder="1" applyAlignment="1">
      <alignment horizontal="center" vertical="center"/>
    </xf>
    <xf numFmtId="0" fontId="18" fillId="16" borderId="0" xfId="3" applyFont="1" applyFill="1" applyAlignment="1">
      <alignment horizontal="center" vertical="center"/>
    </xf>
    <xf numFmtId="0" fontId="18" fillId="3" borderId="38" xfId="3" applyFont="1" applyFill="1" applyBorder="1" applyAlignment="1">
      <alignment horizontal="center" vertical="center"/>
    </xf>
    <xf numFmtId="0" fontId="18" fillId="3" borderId="27" xfId="3" applyFont="1" applyFill="1" applyBorder="1" applyAlignment="1">
      <alignment horizontal="center" vertical="center"/>
    </xf>
    <xf numFmtId="0" fontId="29" fillId="7" borderId="0" xfId="2" applyFont="1" applyFill="1" applyAlignment="1">
      <alignment vertical="center" wrapText="1"/>
    </xf>
    <xf numFmtId="0" fontId="26" fillId="5" borderId="0" xfId="0" applyFont="1" applyFill="1" applyAlignment="1">
      <alignment vertical="center"/>
    </xf>
    <xf numFmtId="0" fontId="34" fillId="5" borderId="0" xfId="0" applyFont="1" applyFill="1" applyAlignment="1">
      <alignment horizontal="right" vertical="center"/>
    </xf>
    <xf numFmtId="49" fontId="34" fillId="6" borderId="0" xfId="0" applyNumberFormat="1" applyFont="1" applyFill="1" applyAlignment="1">
      <alignment vertical="center"/>
    </xf>
    <xf numFmtId="0" fontId="37" fillId="3" borderId="40" xfId="3" applyFont="1" applyFill="1" applyBorder="1" applyAlignment="1">
      <alignment horizontal="center" vertical="center" shrinkToFit="1"/>
    </xf>
    <xf numFmtId="0" fontId="37" fillId="3" borderId="18" xfId="3" applyFont="1" applyFill="1" applyBorder="1" applyAlignment="1">
      <alignment horizontal="center" vertical="center" shrinkToFit="1"/>
    </xf>
    <xf numFmtId="0" fontId="37" fillId="3" borderId="19" xfId="3" applyFont="1" applyFill="1" applyBorder="1" applyAlignment="1">
      <alignment horizontal="center" vertical="center" shrinkToFit="1"/>
    </xf>
    <xf numFmtId="0" fontId="37" fillId="3" borderId="28" xfId="3" applyFont="1" applyFill="1" applyBorder="1" applyAlignment="1">
      <alignment horizontal="center" vertical="center" shrinkToFit="1"/>
    </xf>
    <xf numFmtId="0" fontId="37" fillId="3" borderId="0" xfId="3" applyFont="1" applyFill="1" applyAlignment="1">
      <alignment horizontal="center" vertical="center" shrinkToFit="1"/>
    </xf>
    <xf numFmtId="0" fontId="37" fillId="3" borderId="20" xfId="3" applyFont="1" applyFill="1" applyBorder="1" applyAlignment="1">
      <alignment horizontal="center" vertical="center" shrinkToFit="1"/>
    </xf>
    <xf numFmtId="0" fontId="37" fillId="3" borderId="35" xfId="3" applyFont="1" applyFill="1" applyBorder="1" applyAlignment="1">
      <alignment horizontal="center" vertical="center" shrinkToFit="1"/>
    </xf>
    <xf numFmtId="0" fontId="37" fillId="3" borderId="25" xfId="3" applyFont="1" applyFill="1" applyBorder="1" applyAlignment="1">
      <alignment horizontal="center" vertical="center" shrinkToFit="1"/>
    </xf>
    <xf numFmtId="0" fontId="37" fillId="3" borderId="26" xfId="3" applyFont="1" applyFill="1" applyBorder="1" applyAlignment="1">
      <alignment horizontal="center" vertical="center" shrinkToFit="1"/>
    </xf>
    <xf numFmtId="0" fontId="37" fillId="3" borderId="17" xfId="3" applyFont="1" applyFill="1" applyBorder="1" applyAlignment="1">
      <alignment horizontal="center" vertical="center" shrinkToFit="1"/>
    </xf>
    <xf numFmtId="0" fontId="37" fillId="3" borderId="37" xfId="3" applyFont="1" applyFill="1" applyBorder="1" applyAlignment="1">
      <alignment horizontal="center" vertical="center" shrinkToFit="1"/>
    </xf>
    <xf numFmtId="0" fontId="37" fillId="3" borderId="36" xfId="3" applyFont="1" applyFill="1" applyBorder="1" applyAlignment="1">
      <alignment horizontal="center" vertical="center" shrinkToFit="1"/>
    </xf>
    <xf numFmtId="0" fontId="37" fillId="3" borderId="29" xfId="3" applyFont="1" applyFill="1" applyBorder="1" applyAlignment="1">
      <alignment horizontal="center" vertical="center" shrinkToFit="1"/>
    </xf>
    <xf numFmtId="0" fontId="37" fillId="3" borderId="38" xfId="3" applyFont="1" applyFill="1" applyBorder="1" applyAlignment="1">
      <alignment horizontal="center" vertical="center" shrinkToFit="1"/>
    </xf>
    <xf numFmtId="0" fontId="37" fillId="3" borderId="27" xfId="3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center"/>
    </xf>
    <xf numFmtId="0" fontId="31" fillId="3" borderId="0" xfId="4" applyFont="1" applyFill="1" applyAlignment="1">
      <alignment horizontal="center" vertical="center"/>
    </xf>
    <xf numFmtId="0" fontId="30" fillId="3" borderId="12" xfId="4" applyFont="1" applyFill="1" applyBorder="1" applyAlignment="1">
      <alignment horizontal="center" vertical="center"/>
    </xf>
    <xf numFmtId="0" fontId="30" fillId="3" borderId="13" xfId="4" applyFont="1" applyFill="1" applyBorder="1" applyAlignment="1">
      <alignment horizontal="center" vertical="center"/>
    </xf>
    <xf numFmtId="49" fontId="29" fillId="7" borderId="0" xfId="2" applyNumberFormat="1" applyFont="1" applyFill="1" applyAlignment="1">
      <alignment vertical="center" wrapText="1"/>
    </xf>
    <xf numFmtId="0" fontId="22" fillId="3" borderId="40" xfId="4" applyFont="1" applyFill="1" applyBorder="1" applyAlignment="1">
      <alignment horizontal="center" vertical="center" wrapText="1" shrinkToFit="1"/>
    </xf>
    <xf numFmtId="0" fontId="22" fillId="3" borderId="18" xfId="4" applyFont="1" applyFill="1" applyBorder="1" applyAlignment="1">
      <alignment horizontal="center" vertical="center" wrapText="1" shrinkToFit="1"/>
    </xf>
    <xf numFmtId="0" fontId="22" fillId="3" borderId="29" xfId="4" applyFont="1" applyFill="1" applyBorder="1" applyAlignment="1">
      <alignment horizontal="center" vertical="center" wrapText="1" shrinkToFit="1"/>
    </xf>
    <xf numFmtId="0" fontId="22" fillId="3" borderId="28" xfId="4" applyFont="1" applyFill="1" applyBorder="1" applyAlignment="1">
      <alignment horizontal="center" vertical="center" wrapText="1" shrinkToFit="1"/>
    </xf>
    <xf numFmtId="0" fontId="22" fillId="3" borderId="0" xfId="4" applyFont="1" applyFill="1" applyAlignment="1">
      <alignment horizontal="center" vertical="center" wrapText="1" shrinkToFit="1"/>
    </xf>
    <xf numFmtId="0" fontId="22" fillId="3" borderId="38" xfId="4" applyFont="1" applyFill="1" applyBorder="1" applyAlignment="1">
      <alignment horizontal="center" vertical="center" wrapText="1" shrinkToFit="1"/>
    </xf>
    <xf numFmtId="0" fontId="22" fillId="3" borderId="39" xfId="4" applyFont="1" applyFill="1" applyBorder="1" applyAlignment="1">
      <alignment horizontal="center" vertical="center" wrapText="1" shrinkToFit="1"/>
    </xf>
    <xf numFmtId="0" fontId="22" fillId="3" borderId="14" xfId="4" applyFont="1" applyFill="1" applyBorder="1" applyAlignment="1">
      <alignment horizontal="center" vertical="center" wrapText="1" shrinkToFit="1"/>
    </xf>
    <xf numFmtId="0" fontId="22" fillId="3" borderId="21" xfId="4" applyFont="1" applyFill="1" applyBorder="1" applyAlignment="1">
      <alignment horizontal="center" vertical="center" wrapText="1" shrinkToFit="1"/>
    </xf>
    <xf numFmtId="49" fontId="12" fillId="7" borderId="0" xfId="2" applyNumberFormat="1" applyFont="1" applyFill="1" applyAlignment="1">
      <alignment wrapText="1"/>
    </xf>
    <xf numFmtId="0" fontId="11" fillId="5" borderId="0" xfId="0" applyFont="1" applyFill="1" applyAlignment="1">
      <alignment vertical="center"/>
    </xf>
    <xf numFmtId="0" fontId="26" fillId="3" borderId="31" xfId="4" applyFont="1" applyFill="1" applyBorder="1" applyAlignment="1">
      <alignment horizontal="center" vertical="center"/>
    </xf>
    <xf numFmtId="0" fontId="26" fillId="3" borderId="30" xfId="4" applyFont="1" applyFill="1" applyBorder="1" applyAlignment="1">
      <alignment horizontal="center" vertical="center"/>
    </xf>
    <xf numFmtId="0" fontId="26" fillId="3" borderId="28" xfId="4" applyFont="1" applyFill="1" applyBorder="1" applyAlignment="1">
      <alignment horizontal="center" vertical="center"/>
    </xf>
    <xf numFmtId="0" fontId="26" fillId="3" borderId="0" xfId="4" applyFont="1" applyFill="1" applyAlignment="1">
      <alignment horizontal="center" vertical="center"/>
    </xf>
    <xf numFmtId="0" fontId="26" fillId="3" borderId="39" xfId="4" applyFont="1" applyFill="1" applyBorder="1" applyAlignment="1">
      <alignment horizontal="center" vertical="center"/>
    </xf>
    <xf numFmtId="0" fontId="26" fillId="3" borderId="14" xfId="4" applyFont="1" applyFill="1" applyBorder="1" applyAlignment="1">
      <alignment horizontal="center" vertical="center"/>
    </xf>
    <xf numFmtId="0" fontId="27" fillId="3" borderId="30" xfId="4" applyFont="1" applyFill="1" applyBorder="1" applyAlignment="1">
      <alignment horizontal="center" vertical="center" shrinkToFit="1"/>
    </xf>
    <xf numFmtId="0" fontId="27" fillId="3" borderId="0" xfId="4" applyFont="1" applyFill="1" applyAlignment="1">
      <alignment horizontal="center" vertical="center" shrinkToFit="1"/>
    </xf>
    <xf numFmtId="0" fontId="27" fillId="3" borderId="14" xfId="4" applyFont="1" applyFill="1" applyBorder="1" applyAlignment="1">
      <alignment horizontal="center" vertical="center" shrinkToFit="1"/>
    </xf>
    <xf numFmtId="0" fontId="27" fillId="3" borderId="30" xfId="4" applyFont="1" applyFill="1" applyBorder="1" applyAlignment="1">
      <alignment horizontal="center" vertical="center"/>
    </xf>
    <xf numFmtId="0" fontId="27" fillId="3" borderId="0" xfId="4" applyFont="1" applyFill="1" applyAlignment="1">
      <alignment horizontal="center" vertical="center"/>
    </xf>
    <xf numFmtId="0" fontId="27" fillId="3" borderId="14" xfId="4" applyFont="1" applyFill="1" applyBorder="1" applyAlignment="1">
      <alignment horizontal="center" vertical="center"/>
    </xf>
    <xf numFmtId="0" fontId="27" fillId="3" borderId="34" xfId="4" applyFont="1" applyFill="1" applyBorder="1" applyAlignment="1">
      <alignment horizontal="center" vertical="center"/>
    </xf>
    <xf numFmtId="0" fontId="27" fillId="3" borderId="38" xfId="4" applyFont="1" applyFill="1" applyBorder="1" applyAlignment="1">
      <alignment horizontal="center" vertical="center"/>
    </xf>
    <xf numFmtId="0" fontId="27" fillId="3" borderId="21" xfId="4" applyFont="1" applyFill="1" applyBorder="1" applyAlignment="1">
      <alignment horizontal="center" vertical="center"/>
    </xf>
    <xf numFmtId="0" fontId="24" fillId="4" borderId="31" xfId="4" applyFont="1" applyFill="1" applyBorder="1" applyAlignment="1">
      <alignment horizontal="center" vertical="center" textRotation="255"/>
    </xf>
    <xf numFmtId="0" fontId="24" fillId="4" borderId="33" xfId="4" applyFont="1" applyFill="1" applyBorder="1" applyAlignment="1">
      <alignment horizontal="center" vertical="center" textRotation="255"/>
    </xf>
    <xf numFmtId="0" fontId="24" fillId="4" borderId="28" xfId="4" applyFont="1" applyFill="1" applyBorder="1" applyAlignment="1">
      <alignment horizontal="center" vertical="center" textRotation="255"/>
    </xf>
    <xf numFmtId="0" fontId="24" fillId="4" borderId="20" xfId="4" applyFont="1" applyFill="1" applyBorder="1" applyAlignment="1">
      <alignment horizontal="center" vertical="center" textRotation="255"/>
    </xf>
    <xf numFmtId="0" fontId="24" fillId="4" borderId="35" xfId="4" applyFont="1" applyFill="1" applyBorder="1" applyAlignment="1">
      <alignment horizontal="center" vertical="center" textRotation="255"/>
    </xf>
    <xf numFmtId="0" fontId="24" fillId="4" borderId="26" xfId="4" applyFont="1" applyFill="1" applyBorder="1" applyAlignment="1">
      <alignment horizontal="center" vertical="center" textRotation="255"/>
    </xf>
    <xf numFmtId="0" fontId="18" fillId="3" borderId="30" xfId="4" applyFont="1" applyFill="1" applyBorder="1" applyAlignment="1">
      <alignment horizontal="center" vertical="center"/>
    </xf>
    <xf numFmtId="0" fontId="18" fillId="3" borderId="34" xfId="4" applyFont="1" applyFill="1" applyBorder="1" applyAlignment="1">
      <alignment horizontal="center" vertical="center"/>
    </xf>
    <xf numFmtId="0" fontId="18" fillId="3" borderId="38" xfId="4" applyFont="1" applyFill="1" applyBorder="1" applyAlignment="1">
      <alignment horizontal="center" vertical="center"/>
    </xf>
    <xf numFmtId="0" fontId="28" fillId="2" borderId="28" xfId="4" applyFont="1" applyFill="1" applyBorder="1" applyAlignment="1">
      <alignment horizontal="center" vertical="center" shrinkToFit="1"/>
    </xf>
    <xf numFmtId="0" fontId="28" fillId="2" borderId="0" xfId="4" applyFont="1" applyFill="1" applyAlignment="1">
      <alignment horizontal="center" vertical="center" shrinkToFit="1"/>
    </xf>
    <xf numFmtId="0" fontId="28" fillId="2" borderId="38" xfId="4" applyFont="1" applyFill="1" applyBorder="1" applyAlignment="1">
      <alignment horizontal="center" vertical="center" shrinkToFit="1"/>
    </xf>
    <xf numFmtId="0" fontId="37" fillId="3" borderId="0" xfId="4" applyFont="1" applyFill="1" applyAlignment="1">
      <alignment horizontal="center" vertical="center" shrinkToFit="1"/>
    </xf>
    <xf numFmtId="0" fontId="37" fillId="3" borderId="38" xfId="4" applyFont="1" applyFill="1" applyBorder="1" applyAlignment="1">
      <alignment horizontal="center" vertical="center" shrinkToFit="1"/>
    </xf>
    <xf numFmtId="0" fontId="27" fillId="2" borderId="40" xfId="4" applyFont="1" applyFill="1" applyBorder="1" applyAlignment="1">
      <alignment horizontal="left" vertical="center" shrinkToFit="1"/>
    </xf>
    <xf numFmtId="0" fontId="27" fillId="2" borderId="18" xfId="4" applyFont="1" applyFill="1" applyBorder="1" applyAlignment="1">
      <alignment horizontal="left" vertical="center" shrinkToFit="1"/>
    </xf>
    <xf numFmtId="0" fontId="27" fillId="2" borderId="29" xfId="4" applyFont="1" applyFill="1" applyBorder="1" applyAlignment="1">
      <alignment horizontal="left" vertical="center" shrinkToFit="1"/>
    </xf>
    <xf numFmtId="0" fontId="27" fillId="2" borderId="39" xfId="4" applyFont="1" applyFill="1" applyBorder="1" applyAlignment="1">
      <alignment horizontal="left" vertical="center" shrinkToFit="1"/>
    </xf>
    <xf numFmtId="0" fontId="27" fillId="2" borderId="14" xfId="4" applyFont="1" applyFill="1" applyBorder="1" applyAlignment="1">
      <alignment horizontal="left" vertical="center" shrinkToFit="1"/>
    </xf>
    <xf numFmtId="0" fontId="27" fillId="2" borderId="21" xfId="4" applyFont="1" applyFill="1" applyBorder="1" applyAlignment="1">
      <alignment horizontal="left" vertical="center" shrinkToFit="1"/>
    </xf>
    <xf numFmtId="0" fontId="24" fillId="3" borderId="28" xfId="4" applyFont="1" applyFill="1" applyBorder="1" applyAlignment="1">
      <alignment horizontal="center" vertical="center" shrinkToFit="1"/>
    </xf>
    <xf numFmtId="0" fontId="24" fillId="3" borderId="0" xfId="4" applyFont="1" applyFill="1" applyAlignment="1">
      <alignment horizontal="center" vertical="center" shrinkToFit="1"/>
    </xf>
    <xf numFmtId="0" fontId="24" fillId="3" borderId="35" xfId="4" applyFont="1" applyFill="1" applyBorder="1" applyAlignment="1">
      <alignment horizontal="center" vertical="center" shrinkToFit="1"/>
    </xf>
    <xf numFmtId="0" fontId="24" fillId="3" borderId="25" xfId="4" applyFont="1" applyFill="1" applyBorder="1" applyAlignment="1">
      <alignment horizontal="center" vertical="center" shrinkToFit="1"/>
    </xf>
    <xf numFmtId="0" fontId="24" fillId="3" borderId="0" xfId="4" applyFont="1" applyFill="1" applyAlignment="1">
      <alignment horizontal="left" vertical="center" shrinkToFit="1"/>
    </xf>
    <xf numFmtId="0" fontId="24" fillId="3" borderId="38" xfId="4" applyFont="1" applyFill="1" applyBorder="1" applyAlignment="1">
      <alignment horizontal="left" vertical="center" shrinkToFit="1"/>
    </xf>
    <xf numFmtId="0" fontId="24" fillId="3" borderId="25" xfId="4" applyFont="1" applyFill="1" applyBorder="1" applyAlignment="1">
      <alignment horizontal="left" vertical="center" shrinkToFit="1"/>
    </xf>
    <xf numFmtId="0" fontId="24" fillId="3" borderId="27" xfId="4" applyFont="1" applyFill="1" applyBorder="1" applyAlignment="1">
      <alignment horizontal="left" vertical="center" shrinkToFit="1"/>
    </xf>
    <xf numFmtId="0" fontId="18" fillId="3" borderId="40" xfId="4" applyFont="1" applyFill="1" applyBorder="1" applyAlignment="1">
      <alignment horizontal="left" vertical="center"/>
    </xf>
    <xf numFmtId="0" fontId="18" fillId="3" borderId="18" xfId="4" applyFont="1" applyFill="1" applyBorder="1" applyAlignment="1">
      <alignment horizontal="left" vertical="center"/>
    </xf>
    <xf numFmtId="0" fontId="5" fillId="3" borderId="0" xfId="4" applyFill="1">
      <alignment vertical="center"/>
    </xf>
    <xf numFmtId="0" fontId="18" fillId="3" borderId="4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/>
    </xf>
    <xf numFmtId="0" fontId="18" fillId="3" borderId="37" xfId="4" applyFont="1" applyFill="1" applyBorder="1" applyAlignment="1">
      <alignment horizontal="center" vertical="center"/>
    </xf>
    <xf numFmtId="0" fontId="18" fillId="3" borderId="43" xfId="4" applyFont="1" applyFill="1" applyBorder="1" applyAlignment="1">
      <alignment horizontal="center" vertical="center"/>
    </xf>
    <xf numFmtId="0" fontId="18" fillId="3" borderId="23" xfId="4" applyFont="1" applyFill="1" applyBorder="1" applyAlignment="1">
      <alignment horizontal="center" vertical="center"/>
    </xf>
    <xf numFmtId="0" fontId="18" fillId="3" borderId="17" xfId="4" applyFont="1" applyFill="1" applyBorder="1" applyAlignment="1">
      <alignment horizontal="center" vertical="center" shrinkToFit="1"/>
    </xf>
    <xf numFmtId="0" fontId="18" fillId="3" borderId="18" xfId="4" applyFont="1" applyFill="1" applyBorder="1" applyAlignment="1">
      <alignment horizontal="center" vertical="center" shrinkToFit="1"/>
    </xf>
    <xf numFmtId="0" fontId="18" fillId="3" borderId="19" xfId="4" applyFont="1" applyFill="1" applyBorder="1" applyAlignment="1">
      <alignment horizontal="center" vertical="center" shrinkToFit="1"/>
    </xf>
    <xf numFmtId="0" fontId="18" fillId="3" borderId="15" xfId="4" applyFont="1" applyFill="1" applyBorder="1" applyAlignment="1">
      <alignment horizontal="center" vertical="center" shrinkToFit="1"/>
    </xf>
    <xf numFmtId="0" fontId="18" fillId="3" borderId="14" xfId="4" applyFont="1" applyFill="1" applyBorder="1" applyAlignment="1">
      <alignment horizontal="center" vertical="center" shrinkToFit="1"/>
    </xf>
    <xf numFmtId="0" fontId="18" fillId="3" borderId="16" xfId="4" applyFont="1" applyFill="1" applyBorder="1" applyAlignment="1">
      <alignment horizontal="center" vertical="center" shrinkToFit="1"/>
    </xf>
    <xf numFmtId="0" fontId="18" fillId="3" borderId="17" xfId="4" applyFont="1" applyFill="1" applyBorder="1" applyAlignment="1">
      <alignment horizontal="center" vertical="center" textRotation="255" shrinkToFit="1"/>
    </xf>
    <xf numFmtId="0" fontId="18" fillId="3" borderId="19" xfId="4" applyFont="1" applyFill="1" applyBorder="1" applyAlignment="1">
      <alignment horizontal="center" vertical="center" textRotation="255" shrinkToFit="1"/>
    </xf>
    <xf numFmtId="0" fontId="18" fillId="3" borderId="37" xfId="4" applyFont="1" applyFill="1" applyBorder="1" applyAlignment="1">
      <alignment horizontal="center" vertical="center" textRotation="255" shrinkToFit="1"/>
    </xf>
    <xf numFmtId="0" fontId="18" fillId="3" borderId="20" xfId="4" applyFont="1" applyFill="1" applyBorder="1" applyAlignment="1">
      <alignment horizontal="center" vertical="center" textRotation="255" shrinkToFit="1"/>
    </xf>
    <xf numFmtId="0" fontId="18" fillId="3" borderId="15" xfId="4" applyFont="1" applyFill="1" applyBorder="1" applyAlignment="1">
      <alignment horizontal="center" vertical="center" textRotation="255" shrinkToFit="1"/>
    </xf>
    <xf numFmtId="0" fontId="18" fillId="3" borderId="16" xfId="4" applyFont="1" applyFill="1" applyBorder="1" applyAlignment="1">
      <alignment horizontal="center" vertical="center" textRotation="255" shrinkToFit="1"/>
    </xf>
    <xf numFmtId="0" fontId="18" fillId="3" borderId="17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19" xfId="4" applyFont="1" applyFill="1" applyBorder="1" applyAlignment="1">
      <alignment horizontal="center" vertical="center"/>
    </xf>
    <xf numFmtId="0" fontId="18" fillId="3" borderId="20" xfId="4" applyFont="1" applyFill="1" applyBorder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4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6" fillId="0" borderId="31" xfId="3" applyFont="1" applyBorder="1" applyAlignment="1">
      <alignment horizontal="center" vertical="center" shrinkToFit="1"/>
    </xf>
    <xf numFmtId="0" fontId="26" fillId="0" borderId="30" xfId="3" applyFont="1" applyBorder="1" applyAlignment="1">
      <alignment horizontal="center" vertical="center" shrinkToFit="1"/>
    </xf>
    <xf numFmtId="0" fontId="26" fillId="0" borderId="34" xfId="3" applyFont="1" applyBorder="1" applyAlignment="1">
      <alignment horizontal="center" vertical="center" shrinkToFit="1"/>
    </xf>
    <xf numFmtId="0" fontId="26" fillId="0" borderId="35" xfId="3" applyFont="1" applyBorder="1" applyAlignment="1">
      <alignment horizontal="center" vertical="center" shrinkToFit="1"/>
    </xf>
    <xf numFmtId="0" fontId="26" fillId="0" borderId="25" xfId="3" applyFont="1" applyBorder="1" applyAlignment="1">
      <alignment horizontal="center" vertical="center" shrinkToFit="1"/>
    </xf>
    <xf numFmtId="0" fontId="26" fillId="0" borderId="27" xfId="3" applyFont="1" applyBorder="1" applyAlignment="1">
      <alignment horizontal="center" vertical="center" shrinkToFit="1"/>
    </xf>
    <xf numFmtId="0" fontId="32" fillId="3" borderId="10" xfId="4" applyFont="1" applyFill="1" applyBorder="1" applyAlignment="1">
      <alignment horizontal="center" vertical="center"/>
    </xf>
    <xf numFmtId="0" fontId="32" fillId="3" borderId="42" xfId="4" applyFont="1" applyFill="1" applyBorder="1" applyAlignment="1">
      <alignment horizontal="center" vertical="center"/>
    </xf>
    <xf numFmtId="0" fontId="32" fillId="3" borderId="0" xfId="4" applyFont="1" applyFill="1" applyAlignment="1">
      <alignment horizontal="center" vertical="center"/>
    </xf>
    <xf numFmtId="0" fontId="32" fillId="3" borderId="38" xfId="4" applyFont="1" applyFill="1" applyBorder="1" applyAlignment="1">
      <alignment horizontal="center" vertical="center"/>
    </xf>
    <xf numFmtId="0" fontId="32" fillId="3" borderId="25" xfId="4" applyFont="1" applyFill="1" applyBorder="1" applyAlignment="1">
      <alignment horizontal="center" vertical="center"/>
    </xf>
    <xf numFmtId="0" fontId="32" fillId="3" borderId="27" xfId="4" applyFont="1" applyFill="1" applyBorder="1" applyAlignment="1">
      <alignment horizontal="center" vertical="center"/>
    </xf>
    <xf numFmtId="0" fontId="24" fillId="2" borderId="40" xfId="4" applyFont="1" applyFill="1" applyBorder="1" applyAlignment="1">
      <alignment horizontal="left" vertical="center" shrinkToFit="1"/>
    </xf>
    <xf numFmtId="0" fontId="24" fillId="2" borderId="18" xfId="4" applyFont="1" applyFill="1" applyBorder="1" applyAlignment="1">
      <alignment horizontal="left" vertical="center" shrinkToFit="1"/>
    </xf>
    <xf numFmtId="0" fontId="24" fillId="2" borderId="29" xfId="4" applyFont="1" applyFill="1" applyBorder="1" applyAlignment="1">
      <alignment horizontal="left" vertical="center" shrinkToFit="1"/>
    </xf>
    <xf numFmtId="0" fontId="24" fillId="2" borderId="28" xfId="4" applyFont="1" applyFill="1" applyBorder="1" applyAlignment="1">
      <alignment horizontal="left" vertical="center" shrinkToFit="1"/>
    </xf>
    <xf numFmtId="0" fontId="24" fillId="2" borderId="0" xfId="4" applyFont="1" applyFill="1" applyAlignment="1">
      <alignment horizontal="left" vertical="center" shrinkToFit="1"/>
    </xf>
    <xf numFmtId="0" fontId="24" fillId="2" borderId="38" xfId="4" applyFont="1" applyFill="1" applyBorder="1" applyAlignment="1">
      <alignment horizontal="left" vertical="center" shrinkToFit="1"/>
    </xf>
    <xf numFmtId="0" fontId="45" fillId="3" borderId="0" xfId="4" applyFont="1" applyFill="1" applyAlignment="1">
      <alignment horizontal="center" vertical="center" shrinkToFit="1"/>
    </xf>
    <xf numFmtId="0" fontId="22" fillId="0" borderId="0" xfId="3" applyFont="1" applyAlignment="1">
      <alignment horizontal="center" vertical="center" wrapText="1"/>
    </xf>
    <xf numFmtId="0" fontId="39" fillId="0" borderId="0" xfId="3" applyFont="1" applyAlignment="1">
      <alignment horizontal="center" vertical="center"/>
    </xf>
    <xf numFmtId="0" fontId="23" fillId="2" borderId="0" xfId="3" applyFont="1" applyFill="1" applyAlignment="1">
      <alignment horizontal="center" vertical="center" wrapText="1"/>
    </xf>
    <xf numFmtId="0" fontId="23" fillId="0" borderId="30" xfId="3" applyFont="1" applyBorder="1" applyAlignment="1">
      <alignment horizontal="left"/>
    </xf>
    <xf numFmtId="0" fontId="28" fillId="0" borderId="0" xfId="3" applyFont="1" applyAlignment="1">
      <alignment horizontal="center" vertical="center" shrinkToFit="1"/>
    </xf>
    <xf numFmtId="0" fontId="28" fillId="2" borderId="0" xfId="3" applyFont="1" applyFill="1" applyAlignment="1">
      <alignment horizontal="center" vertical="center" textRotation="255"/>
    </xf>
    <xf numFmtId="0" fontId="24" fillId="3" borderId="0" xfId="4" applyFont="1" applyFill="1" applyAlignment="1">
      <alignment vertical="center" shrinkToFit="1"/>
    </xf>
    <xf numFmtId="0" fontId="26" fillId="4" borderId="2" xfId="3" applyFont="1" applyFill="1" applyBorder="1" applyAlignment="1">
      <alignment horizontal="center" vertical="center"/>
    </xf>
    <xf numFmtId="0" fontId="26" fillId="4" borderId="3" xfId="3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horizontal="center" vertical="center"/>
    </xf>
    <xf numFmtId="0" fontId="26" fillId="4" borderId="45" xfId="3" applyFont="1" applyFill="1" applyBorder="1" applyAlignment="1">
      <alignment horizontal="center" vertical="center"/>
    </xf>
    <xf numFmtId="0" fontId="26" fillId="4" borderId="14" xfId="3" applyFont="1" applyFill="1" applyBorder="1" applyAlignment="1">
      <alignment horizontal="center" vertical="center"/>
    </xf>
    <xf numFmtId="0" fontId="26" fillId="4" borderId="46" xfId="3" applyFont="1" applyFill="1" applyBorder="1" applyAlignment="1">
      <alignment horizontal="center" vertical="center"/>
    </xf>
    <xf numFmtId="0" fontId="27" fillId="4" borderId="31" xfId="3" applyFont="1" applyFill="1" applyBorder="1" applyAlignment="1">
      <alignment horizontal="center" vertical="center"/>
    </xf>
    <xf numFmtId="0" fontId="27" fillId="4" borderId="30" xfId="3" applyFont="1" applyFill="1" applyBorder="1" applyAlignment="1">
      <alignment horizontal="center" vertical="center"/>
    </xf>
    <xf numFmtId="0" fontId="27" fillId="4" borderId="33" xfId="3" applyFont="1" applyFill="1" applyBorder="1" applyAlignment="1">
      <alignment horizontal="center" vertical="center"/>
    </xf>
    <xf numFmtId="0" fontId="27" fillId="4" borderId="39" xfId="3" applyFont="1" applyFill="1" applyBorder="1" applyAlignment="1">
      <alignment horizontal="center" vertical="center"/>
    </xf>
    <xf numFmtId="0" fontId="27" fillId="4" borderId="14" xfId="3" applyFont="1" applyFill="1" applyBorder="1" applyAlignment="1">
      <alignment horizontal="center" vertical="center"/>
    </xf>
    <xf numFmtId="0" fontId="27" fillId="4" borderId="16" xfId="3" applyFont="1" applyFill="1" applyBorder="1" applyAlignment="1">
      <alignment horizontal="center" vertical="center"/>
    </xf>
    <xf numFmtId="0" fontId="27" fillId="4" borderId="32" xfId="3" applyFont="1" applyFill="1" applyBorder="1" applyAlignment="1">
      <alignment horizontal="center" vertical="center"/>
    </xf>
    <xf numFmtId="0" fontId="27" fillId="4" borderId="34" xfId="3" applyFont="1" applyFill="1" applyBorder="1" applyAlignment="1">
      <alignment horizontal="center" vertical="center"/>
    </xf>
    <xf numFmtId="0" fontId="27" fillId="4" borderId="15" xfId="3" applyFont="1" applyFill="1" applyBorder="1" applyAlignment="1">
      <alignment horizontal="center" vertical="center"/>
    </xf>
    <xf numFmtId="0" fontId="27" fillId="4" borderId="21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textRotation="255"/>
    </xf>
    <xf numFmtId="0" fontId="18" fillId="3" borderId="0" xfId="3" applyFont="1" applyFill="1" applyAlignment="1">
      <alignment horizontal="center" textRotation="255"/>
    </xf>
    <xf numFmtId="38" fontId="9" fillId="11" borderId="32" xfId="1" applyFont="1" applyFill="1" applyBorder="1" applyAlignment="1">
      <alignment horizontal="center" vertical="center"/>
    </xf>
    <xf numFmtId="38" fontId="9" fillId="11" borderId="30" xfId="1" applyFont="1" applyFill="1" applyBorder="1" applyAlignment="1">
      <alignment horizontal="center" vertical="center"/>
    </xf>
    <xf numFmtId="38" fontId="9" fillId="11" borderId="33" xfId="1" applyFont="1" applyFill="1" applyBorder="1" applyAlignment="1">
      <alignment horizontal="center" vertical="center"/>
    </xf>
    <xf numFmtId="38" fontId="9" fillId="10" borderId="68" xfId="1" applyFont="1" applyFill="1" applyBorder="1" applyAlignment="1">
      <alignment horizontal="center" vertical="center"/>
    </xf>
    <xf numFmtId="38" fontId="9" fillId="10" borderId="69" xfId="1" applyFont="1" applyFill="1" applyBorder="1" applyAlignment="1">
      <alignment horizontal="center" vertical="center"/>
    </xf>
    <xf numFmtId="38" fontId="9" fillId="11" borderId="70" xfId="1" applyFont="1" applyFill="1" applyBorder="1" applyAlignment="1">
      <alignment horizontal="center" vertical="center"/>
    </xf>
    <xf numFmtId="38" fontId="9" fillId="11" borderId="68" xfId="1" applyFont="1" applyFill="1" applyBorder="1" applyAlignment="1">
      <alignment horizontal="center" vertical="center"/>
    </xf>
    <xf numFmtId="38" fontId="9" fillId="11" borderId="69" xfId="1" applyFont="1" applyFill="1" applyBorder="1" applyAlignment="1">
      <alignment horizontal="center" vertical="center"/>
    </xf>
    <xf numFmtId="38" fontId="9" fillId="12" borderId="31" xfId="1" applyFont="1" applyFill="1" applyBorder="1" applyAlignment="1">
      <alignment horizontal="center" vertical="center"/>
    </xf>
    <xf numFmtId="38" fontId="9" fillId="12" borderId="30" xfId="1" applyFont="1" applyFill="1" applyBorder="1" applyAlignment="1">
      <alignment horizontal="center" vertical="center"/>
    </xf>
    <xf numFmtId="38" fontId="9" fillId="12" borderId="33" xfId="1" applyFont="1" applyFill="1" applyBorder="1" applyAlignment="1">
      <alignment horizontal="center" vertical="center"/>
    </xf>
    <xf numFmtId="38" fontId="9" fillId="12" borderId="32" xfId="1" applyFont="1" applyFill="1" applyBorder="1" applyAlignment="1">
      <alignment horizontal="center" vertical="center"/>
    </xf>
    <xf numFmtId="38" fontId="9" fillId="11" borderId="30" xfId="1" applyFont="1" applyFill="1" applyBorder="1" applyAlignment="1">
      <alignment horizontal="center" vertical="center" wrapText="1"/>
    </xf>
    <xf numFmtId="38" fontId="9" fillId="11" borderId="23" xfId="1" applyFont="1" applyFill="1" applyBorder="1" applyAlignment="1">
      <alignment horizontal="center" vertical="center" wrapText="1"/>
    </xf>
    <xf numFmtId="0" fontId="9" fillId="12" borderId="32" xfId="1" applyNumberFormat="1" applyFont="1" applyFill="1" applyBorder="1" applyAlignment="1">
      <alignment horizontal="center" vertical="center"/>
    </xf>
    <xf numFmtId="0" fontId="9" fillId="12" borderId="30" xfId="1" applyNumberFormat="1" applyFont="1" applyFill="1" applyBorder="1" applyAlignment="1">
      <alignment horizontal="center" vertical="center"/>
    </xf>
    <xf numFmtId="0" fontId="9" fillId="12" borderId="33" xfId="1" applyNumberFormat="1" applyFont="1" applyFill="1" applyBorder="1" applyAlignment="1">
      <alignment horizontal="center" vertical="center"/>
    </xf>
    <xf numFmtId="38" fontId="9" fillId="11" borderId="34" xfId="1" applyFont="1" applyFill="1" applyBorder="1" applyAlignment="1">
      <alignment horizontal="center" vertical="center"/>
    </xf>
    <xf numFmtId="0" fontId="9" fillId="10" borderId="71" xfId="1" applyNumberFormat="1" applyFont="1" applyFill="1" applyBorder="1" applyAlignment="1">
      <alignment horizontal="center" vertical="center"/>
    </xf>
    <xf numFmtId="38" fontId="9" fillId="14" borderId="30" xfId="1" applyFont="1" applyFill="1" applyBorder="1" applyAlignment="1">
      <alignment horizontal="center" vertical="center" wrapText="1"/>
    </xf>
    <xf numFmtId="38" fontId="9" fillId="14" borderId="23" xfId="1" applyFont="1" applyFill="1" applyBorder="1" applyAlignment="1">
      <alignment horizontal="center" vertical="center" wrapText="1"/>
    </xf>
    <xf numFmtId="0" fontId="22" fillId="3" borderId="9" xfId="4" applyFont="1" applyFill="1" applyBorder="1" applyAlignment="1">
      <alignment horizontal="center" vertical="center"/>
    </xf>
    <xf numFmtId="0" fontId="22" fillId="3" borderId="11" xfId="4" applyFont="1" applyFill="1" applyBorder="1" applyAlignment="1">
      <alignment horizontal="center" vertical="center"/>
    </xf>
    <xf numFmtId="0" fontId="22" fillId="3" borderId="12" xfId="4" applyFont="1" applyFill="1" applyBorder="1" applyAlignment="1">
      <alignment horizontal="center" vertical="center"/>
    </xf>
    <xf numFmtId="0" fontId="22" fillId="3" borderId="13" xfId="4" applyFont="1" applyFill="1" applyBorder="1" applyAlignment="1">
      <alignment horizontal="center" vertical="center"/>
    </xf>
    <xf numFmtId="0" fontId="22" fillId="3" borderId="22" xfId="4" applyFont="1" applyFill="1" applyBorder="1" applyAlignment="1">
      <alignment horizontal="center" vertical="center"/>
    </xf>
    <xf numFmtId="0" fontId="22" fillId="3" borderId="24" xfId="4" applyFont="1" applyFill="1" applyBorder="1" applyAlignment="1">
      <alignment horizontal="center" vertical="center"/>
    </xf>
    <xf numFmtId="0" fontId="38" fillId="3" borderId="0" xfId="4" applyFont="1" applyFill="1" applyAlignment="1">
      <alignment horizontal="center" vertical="center" wrapText="1"/>
    </xf>
    <xf numFmtId="0" fontId="38" fillId="3" borderId="38" xfId="4" applyFont="1" applyFill="1" applyBorder="1" applyAlignment="1">
      <alignment horizontal="center" vertical="center" wrapText="1"/>
    </xf>
    <xf numFmtId="0" fontId="38" fillId="3" borderId="23" xfId="4" applyFont="1" applyFill="1" applyBorder="1" applyAlignment="1">
      <alignment horizontal="center" vertical="center" wrapText="1"/>
    </xf>
    <xf numFmtId="0" fontId="38" fillId="3" borderId="44" xfId="4" applyFont="1" applyFill="1" applyBorder="1" applyAlignment="1">
      <alignment horizontal="center" vertical="center" wrapText="1"/>
    </xf>
    <xf numFmtId="0" fontId="34" fillId="3" borderId="10" xfId="4" applyFont="1" applyFill="1" applyBorder="1" applyAlignment="1">
      <alignment horizontal="center" vertical="center"/>
    </xf>
    <xf numFmtId="0" fontId="34" fillId="3" borderId="0" xfId="4" applyFont="1" applyFill="1" applyAlignment="1">
      <alignment horizontal="center" vertical="center"/>
    </xf>
    <xf numFmtId="0" fontId="34" fillId="3" borderId="23" xfId="4" applyFont="1" applyFill="1" applyBorder="1" applyAlignment="1">
      <alignment horizontal="center" vertical="center"/>
    </xf>
    <xf numFmtId="0" fontId="48" fillId="3" borderId="0" xfId="4" applyFont="1" applyFill="1" applyAlignment="1">
      <alignment horizontal="center" vertical="center"/>
    </xf>
    <xf numFmtId="0" fontId="48" fillId="3" borderId="0" xfId="4" applyFont="1" applyFill="1">
      <alignment vertical="center"/>
    </xf>
    <xf numFmtId="0" fontId="37" fillId="3" borderId="28" xfId="4" applyFont="1" applyFill="1" applyBorder="1" applyAlignment="1">
      <alignment horizontal="center" vertical="center"/>
    </xf>
    <xf numFmtId="0" fontId="37" fillId="3" borderId="0" xfId="4" applyFont="1" applyFill="1" applyAlignment="1">
      <alignment horizontal="center" vertical="center"/>
    </xf>
    <xf numFmtId="0" fontId="37" fillId="3" borderId="38" xfId="4" applyFont="1" applyFill="1" applyBorder="1" applyAlignment="1">
      <alignment horizontal="center" vertical="center"/>
    </xf>
    <xf numFmtId="0" fontId="32" fillId="3" borderId="28" xfId="4" applyFont="1" applyFill="1" applyBorder="1" applyAlignment="1">
      <alignment horizontal="center" vertical="center"/>
    </xf>
    <xf numFmtId="49" fontId="45" fillId="3" borderId="40" xfId="3" applyNumberFormat="1" applyFont="1" applyFill="1" applyBorder="1" applyAlignment="1">
      <alignment horizontal="center" vertical="center"/>
    </xf>
    <xf numFmtId="49" fontId="45" fillId="3" borderId="18" xfId="3" applyNumberFormat="1" applyFont="1" applyFill="1" applyBorder="1" applyAlignment="1">
      <alignment horizontal="center" vertical="center"/>
    </xf>
    <xf numFmtId="49" fontId="45" fillId="3" borderId="19" xfId="3" applyNumberFormat="1" applyFont="1" applyFill="1" applyBorder="1" applyAlignment="1">
      <alignment horizontal="center" vertical="center"/>
    </xf>
    <xf numFmtId="0" fontId="45" fillId="3" borderId="17" xfId="3" applyFont="1" applyFill="1" applyBorder="1" applyAlignment="1">
      <alignment horizontal="center" vertical="center"/>
    </xf>
    <xf numFmtId="0" fontId="45" fillId="3" borderId="18" xfId="3" applyFont="1" applyFill="1" applyBorder="1" applyAlignment="1">
      <alignment horizontal="center" vertical="center"/>
    </xf>
    <xf numFmtId="0" fontId="45" fillId="3" borderId="29" xfId="3" applyFont="1" applyFill="1" applyBorder="1" applyAlignment="1">
      <alignment horizontal="center" vertical="center"/>
    </xf>
    <xf numFmtId="49" fontId="45" fillId="3" borderId="28" xfId="3" applyNumberFormat="1" applyFont="1" applyFill="1" applyBorder="1" applyAlignment="1">
      <alignment horizontal="center" vertical="center"/>
    </xf>
    <xf numFmtId="49" fontId="45" fillId="3" borderId="0" xfId="3" applyNumberFormat="1" applyFont="1" applyFill="1" applyAlignment="1">
      <alignment horizontal="center" vertical="center"/>
    </xf>
    <xf numFmtId="49" fontId="45" fillId="3" borderId="20" xfId="3" applyNumberFormat="1" applyFont="1" applyFill="1" applyBorder="1" applyAlignment="1">
      <alignment horizontal="center" vertical="center"/>
    </xf>
    <xf numFmtId="0" fontId="45" fillId="3" borderId="37" xfId="3" applyFont="1" applyFill="1" applyBorder="1" applyAlignment="1">
      <alignment horizontal="center" vertical="center"/>
    </xf>
    <xf numFmtId="0" fontId="45" fillId="3" borderId="0" xfId="3" applyFont="1" applyFill="1" applyAlignment="1">
      <alignment horizontal="center" vertical="center"/>
    </xf>
    <xf numFmtId="0" fontId="45" fillId="3" borderId="38" xfId="3" applyFont="1" applyFill="1" applyBorder="1" applyAlignment="1">
      <alignment horizontal="center" vertical="center"/>
    </xf>
    <xf numFmtId="49" fontId="45" fillId="3" borderId="35" xfId="3" applyNumberFormat="1" applyFont="1" applyFill="1" applyBorder="1" applyAlignment="1">
      <alignment horizontal="center" vertical="center"/>
    </xf>
    <xf numFmtId="49" fontId="45" fillId="3" borderId="25" xfId="3" applyNumberFormat="1" applyFont="1" applyFill="1" applyBorder="1" applyAlignment="1">
      <alignment horizontal="center" vertical="center"/>
    </xf>
    <xf numFmtId="49" fontId="45" fillId="3" borderId="26" xfId="3" applyNumberFormat="1" applyFont="1" applyFill="1" applyBorder="1" applyAlignment="1">
      <alignment horizontal="center" vertical="center"/>
    </xf>
    <xf numFmtId="0" fontId="45" fillId="3" borderId="36" xfId="3" applyFont="1" applyFill="1" applyBorder="1" applyAlignment="1">
      <alignment horizontal="center" vertical="center"/>
    </xf>
    <xf numFmtId="0" fontId="45" fillId="3" borderId="25" xfId="3" applyFont="1" applyFill="1" applyBorder="1" applyAlignment="1">
      <alignment horizontal="center" vertical="center"/>
    </xf>
    <xf numFmtId="0" fontId="45" fillId="3" borderId="27" xfId="3" applyFont="1" applyFill="1" applyBorder="1" applyAlignment="1">
      <alignment horizontal="center" vertical="center"/>
    </xf>
    <xf numFmtId="0" fontId="38" fillId="3" borderId="0" xfId="4" applyFont="1" applyFill="1" applyAlignment="1">
      <alignment horizontal="center" vertical="center"/>
    </xf>
    <xf numFmtId="0" fontId="38" fillId="3" borderId="23" xfId="4" applyFont="1" applyFill="1" applyBorder="1" applyAlignment="1">
      <alignment horizontal="center" vertical="center"/>
    </xf>
    <xf numFmtId="0" fontId="37" fillId="3" borderId="10" xfId="4" applyFont="1" applyFill="1" applyBorder="1" applyAlignment="1">
      <alignment horizontal="center" vertical="center"/>
    </xf>
    <xf numFmtId="0" fontId="37" fillId="3" borderId="23" xfId="4" applyFont="1" applyFill="1" applyBorder="1" applyAlignment="1">
      <alignment horizontal="center" vertical="center"/>
    </xf>
    <xf numFmtId="0" fontId="48" fillId="3" borderId="10" xfId="4" applyFont="1" applyFill="1" applyBorder="1" applyAlignment="1">
      <alignment horizontal="center"/>
    </xf>
    <xf numFmtId="0" fontId="48" fillId="3" borderId="0" xfId="4" applyFont="1" applyFill="1" applyAlignment="1">
      <alignment horizontal="center"/>
    </xf>
  </cellXfs>
  <cellStyles count="42">
    <cellStyle name="パーセント 2" xfId="23" xr:uid="{00000000-0005-0000-0000-000000000000}"/>
    <cellStyle name="パーセント 2 2" xfId="41" xr:uid="{00000000-0005-0000-0000-000001000000}"/>
    <cellStyle name="パーセント 3" xfId="19" xr:uid="{00000000-0005-0000-0000-000002000000}"/>
    <cellStyle name="桁区切り" xfId="1" builtinId="6"/>
    <cellStyle name="桁区切り 2" xfId="17" xr:uid="{00000000-0005-0000-0000-000004000000}"/>
    <cellStyle name="桁区切り 2 2" xfId="5" xr:uid="{00000000-0005-0000-0000-000005000000}"/>
    <cellStyle name="桁区切り 2 2 2" xfId="26" xr:uid="{00000000-0005-0000-0000-000006000000}"/>
    <cellStyle name="桁区切り 2 3" xfId="6" xr:uid="{00000000-0005-0000-0000-000007000000}"/>
    <cellStyle name="桁区切り 3" xfId="9" xr:uid="{00000000-0005-0000-0000-000008000000}"/>
    <cellStyle name="桁区切り 4" xfId="27" xr:uid="{00000000-0005-0000-0000-000009000000}"/>
    <cellStyle name="桁区切り 4 2" xfId="30" xr:uid="{00000000-0005-0000-0000-00000A000000}"/>
    <cellStyle name="桁区切り 5" xfId="29" xr:uid="{00000000-0005-0000-0000-00000B000000}"/>
    <cellStyle name="桁区切り 6" xfId="13" xr:uid="{00000000-0005-0000-0000-00000C000000}"/>
    <cellStyle name="出力 2" xfId="25" xr:uid="{00000000-0005-0000-0000-00000D000000}"/>
    <cellStyle name="標準" xfId="0" builtinId="0"/>
    <cellStyle name="標準 2" xfId="10" xr:uid="{00000000-0005-0000-0000-00000F000000}"/>
    <cellStyle name="標準 2 2" xfId="14" xr:uid="{00000000-0005-0000-0000-000010000000}"/>
    <cellStyle name="標準 2 2 2" xfId="3" xr:uid="{00000000-0005-0000-0000-000011000000}"/>
    <cellStyle name="標準 3" xfId="11" xr:uid="{00000000-0005-0000-0000-000012000000}"/>
    <cellStyle name="標準 3 2" xfId="18" xr:uid="{00000000-0005-0000-0000-000013000000}"/>
    <cellStyle name="標準 3 2 2" xfId="28" xr:uid="{00000000-0005-0000-0000-000014000000}"/>
    <cellStyle name="標準 3 3" xfId="31" xr:uid="{00000000-0005-0000-0000-000015000000}"/>
    <cellStyle name="標準 3 3 2" xfId="32" xr:uid="{00000000-0005-0000-0000-000016000000}"/>
    <cellStyle name="標準 3 4" xfId="37" xr:uid="{00000000-0005-0000-0000-000017000000}"/>
    <cellStyle name="標準 3 5" xfId="33" xr:uid="{00000000-0005-0000-0000-000018000000}"/>
    <cellStyle name="標準 3 6" xfId="15" xr:uid="{00000000-0005-0000-0000-000019000000}"/>
    <cellStyle name="標準 4" xfId="16" xr:uid="{00000000-0005-0000-0000-00001A000000}"/>
    <cellStyle name="標準 5" xfId="20" xr:uid="{00000000-0005-0000-0000-00001B000000}"/>
    <cellStyle name="標準 5 2" xfId="38" xr:uid="{00000000-0005-0000-0000-00001C000000}"/>
    <cellStyle name="標準 5 3" xfId="34" xr:uid="{00000000-0005-0000-0000-00001D000000}"/>
    <cellStyle name="標準 6" xfId="21" xr:uid="{00000000-0005-0000-0000-00001E000000}"/>
    <cellStyle name="標準 6 2" xfId="39" xr:uid="{00000000-0005-0000-0000-00001F000000}"/>
    <cellStyle name="標準 6 3" xfId="35" xr:uid="{00000000-0005-0000-0000-000020000000}"/>
    <cellStyle name="標準 7" xfId="22" xr:uid="{00000000-0005-0000-0000-000021000000}"/>
    <cellStyle name="標準 8" xfId="24" xr:uid="{00000000-0005-0000-0000-000022000000}"/>
    <cellStyle name="標準 8 2" xfId="40" xr:uid="{00000000-0005-0000-0000-000023000000}"/>
    <cellStyle name="標準 8 3" xfId="36" xr:uid="{00000000-0005-0000-0000-000024000000}"/>
    <cellStyle name="標準 9" xfId="12" xr:uid="{00000000-0005-0000-0000-000025000000}"/>
    <cellStyle name="標準_09案内文作成用リスト（05末廣）" xfId="7" xr:uid="{00000000-0005-0000-0000-000026000000}"/>
    <cellStyle name="標準_18歳暮案内文" xfId="2" xr:uid="{00000000-0005-0000-0000-000028000000}"/>
    <cellStyle name="標準_2007丸大食品マスター@" xfId="8" xr:uid="{00000000-0005-0000-0000-000029000000}"/>
    <cellStyle name="標準_一般申込書ベース" xfId="4" xr:uid="{00000000-0005-0000-0000-00002B000000}"/>
  </cellStyles>
  <dxfs count="23"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B0F0"/>
      <color rgb="FFFFCCFF"/>
      <color rgb="FFCCFF99"/>
      <color rgb="FF00FF00"/>
      <color rgb="FFCCFFFF"/>
      <color rgb="FFB4C6E7"/>
      <color rgb="FFF79646"/>
      <color rgb="FFCC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116123</xdr:colOff>
      <xdr:row>136</xdr:row>
      <xdr:rowOff>63954</xdr:rowOff>
    </xdr:from>
    <xdr:to>
      <xdr:col>78</xdr:col>
      <xdr:colOff>29037</xdr:colOff>
      <xdr:row>138</xdr:row>
      <xdr:rowOff>97972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38E650-2197-4B02-A90D-C9FFDE42A92F}"/>
            </a:ext>
          </a:extLst>
        </xdr:cNvPr>
        <xdr:cNvSpPr>
          <a:spLocks noChangeArrowheads="1"/>
        </xdr:cNvSpPr>
      </xdr:nvSpPr>
      <xdr:spPr bwMode="auto">
        <a:xfrm>
          <a:off x="9984023" y="18790104"/>
          <a:ext cx="446314" cy="300718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68036</xdr:colOff>
      <xdr:row>1</xdr:row>
      <xdr:rowOff>13608</xdr:rowOff>
    </xdr:from>
    <xdr:to>
      <xdr:col>6</xdr:col>
      <xdr:colOff>77561</xdr:colOff>
      <xdr:row>4</xdr:row>
      <xdr:rowOff>86928</xdr:rowOff>
    </xdr:to>
    <xdr:pic>
      <xdr:nvPicPr>
        <xdr:cNvPr id="3" name="Picture 4" descr="丸大食品 [更新済み]">
          <a:extLst>
            <a:ext uri="{FF2B5EF4-FFF2-40B4-BE49-F238E27FC236}">
              <a16:creationId xmlns:a16="http://schemas.microsoft.com/office/drawing/2014/main" id="{3CC62650-D29E-4906-A494-A0E48472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36" y="146958"/>
          <a:ext cx="809625" cy="501945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pic>
    <xdr:clientData/>
  </xdr:twoCellAnchor>
  <xdr:twoCellAnchor>
    <xdr:from>
      <xdr:col>36</xdr:col>
      <xdr:colOff>52157</xdr:colOff>
      <xdr:row>2</xdr:row>
      <xdr:rowOff>0</xdr:rowOff>
    </xdr:from>
    <xdr:to>
      <xdr:col>37</xdr:col>
      <xdr:colOff>68033</xdr:colOff>
      <xdr:row>3</xdr:row>
      <xdr:rowOff>107950</xdr:rowOff>
    </xdr:to>
    <xdr:sp macro="" textlink="">
      <xdr:nvSpPr>
        <xdr:cNvPr id="4" name="上矢印 3">
          <a:extLst>
            <a:ext uri="{FF2B5EF4-FFF2-40B4-BE49-F238E27FC236}">
              <a16:creationId xmlns:a16="http://schemas.microsoft.com/office/drawing/2014/main" id="{DE03530A-0357-481A-AA46-38FEB4283669}"/>
            </a:ext>
          </a:extLst>
        </xdr:cNvPr>
        <xdr:cNvSpPr/>
      </xdr:nvSpPr>
      <xdr:spPr>
        <a:xfrm>
          <a:off x="4852757" y="266700"/>
          <a:ext cx="149226" cy="269875"/>
        </a:xfrm>
        <a:prstGeom prst="upArrow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49896</xdr:colOff>
      <xdr:row>2</xdr:row>
      <xdr:rowOff>0</xdr:rowOff>
    </xdr:from>
    <xdr:to>
      <xdr:col>34</xdr:col>
      <xdr:colOff>73029</xdr:colOff>
      <xdr:row>3</xdr:row>
      <xdr:rowOff>107950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D49F4D8-F7F2-4934-9913-B7E054D74D7C}"/>
            </a:ext>
          </a:extLst>
        </xdr:cNvPr>
        <xdr:cNvSpPr/>
      </xdr:nvSpPr>
      <xdr:spPr>
        <a:xfrm>
          <a:off x="4450446" y="266700"/>
          <a:ext cx="156483" cy="269875"/>
        </a:xfrm>
        <a:prstGeom prst="upArrow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18143</xdr:colOff>
      <xdr:row>5</xdr:row>
      <xdr:rowOff>45357</xdr:rowOff>
    </xdr:from>
    <xdr:to>
      <xdr:col>50</xdr:col>
      <xdr:colOff>72571</xdr:colOff>
      <xdr:row>5</xdr:row>
      <xdr:rowOff>45357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A86E606-0546-4406-9106-221C69587E69}"/>
            </a:ext>
          </a:extLst>
        </xdr:cNvPr>
        <xdr:cNvCxnSpPr/>
      </xdr:nvCxnSpPr>
      <xdr:spPr>
        <a:xfrm>
          <a:off x="9752693" y="740682"/>
          <a:ext cx="454478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A1A4-9CE7-4E0B-BDE4-E388B3F52E52}">
  <sheetPr>
    <tabColor theme="0" tint="-0.499984740745262"/>
  </sheetPr>
  <dimension ref="A1:E27"/>
  <sheetViews>
    <sheetView workbookViewId="0">
      <selection activeCell="D5" sqref="D5"/>
    </sheetView>
  </sheetViews>
  <sheetFormatPr defaultRowHeight="13.5"/>
  <cols>
    <col min="1" max="1" width="21.625" bestFit="1" customWidth="1"/>
    <col min="2" max="2" width="28.75" bestFit="1" customWidth="1"/>
    <col min="4" max="4" width="21.625" bestFit="1" customWidth="1"/>
    <col min="5" max="5" width="28.75" bestFit="1" customWidth="1"/>
  </cols>
  <sheetData>
    <row r="1" spans="1:5">
      <c r="A1" s="214" t="s">
        <v>182</v>
      </c>
      <c r="B1" s="214" t="s">
        <v>183</v>
      </c>
      <c r="D1" s="214" t="s">
        <v>182</v>
      </c>
      <c r="E1" s="214" t="s">
        <v>183</v>
      </c>
    </row>
    <row r="2" spans="1:5">
      <c r="A2" t="s">
        <v>165</v>
      </c>
      <c r="B2" t="s">
        <v>181</v>
      </c>
      <c r="D2" t="s">
        <v>190</v>
      </c>
      <c r="E2" t="s">
        <v>152</v>
      </c>
    </row>
    <row r="3" spans="1:5">
      <c r="A3" t="s">
        <v>151</v>
      </c>
      <c r="B3" t="s">
        <v>166</v>
      </c>
      <c r="D3" t="s">
        <v>165</v>
      </c>
      <c r="E3" t="s">
        <v>167</v>
      </c>
    </row>
    <row r="4" spans="1:5">
      <c r="A4" t="s">
        <v>152</v>
      </c>
      <c r="B4" t="s">
        <v>152</v>
      </c>
      <c r="D4" t="s">
        <v>152</v>
      </c>
      <c r="E4" t="s">
        <v>153</v>
      </c>
    </row>
    <row r="5" spans="1:5">
      <c r="A5" t="s">
        <v>153</v>
      </c>
      <c r="B5" t="s">
        <v>167</v>
      </c>
      <c r="D5" t="s">
        <v>153</v>
      </c>
      <c r="E5" t="s">
        <v>168</v>
      </c>
    </row>
    <row r="6" spans="1:5">
      <c r="A6" t="s">
        <v>154</v>
      </c>
      <c r="B6" t="s">
        <v>153</v>
      </c>
      <c r="D6" t="s">
        <v>154</v>
      </c>
      <c r="E6" t="s">
        <v>170</v>
      </c>
    </row>
    <row r="7" spans="1:5">
      <c r="A7" t="s">
        <v>155</v>
      </c>
      <c r="B7" t="s">
        <v>168</v>
      </c>
      <c r="D7" t="s">
        <v>156</v>
      </c>
      <c r="E7" t="s">
        <v>169</v>
      </c>
    </row>
    <row r="8" spans="1:5">
      <c r="A8" t="s">
        <v>156</v>
      </c>
      <c r="B8" t="s">
        <v>170</v>
      </c>
      <c r="D8" t="s">
        <v>158</v>
      </c>
      <c r="E8" t="s">
        <v>173</v>
      </c>
    </row>
    <row r="9" spans="1:5">
      <c r="A9" t="s">
        <v>157</v>
      </c>
      <c r="B9" t="s">
        <v>169</v>
      </c>
      <c r="D9" t="s">
        <v>159</v>
      </c>
      <c r="E9" t="s">
        <v>172</v>
      </c>
    </row>
    <row r="10" spans="1:5">
      <c r="A10" t="s">
        <v>158</v>
      </c>
      <c r="B10" t="s">
        <v>148</v>
      </c>
      <c r="D10" t="s">
        <v>160</v>
      </c>
      <c r="E10" t="s">
        <v>158</v>
      </c>
    </row>
    <row r="11" spans="1:5">
      <c r="A11" t="s">
        <v>159</v>
      </c>
      <c r="B11" t="s">
        <v>171</v>
      </c>
      <c r="D11" t="s">
        <v>161</v>
      </c>
      <c r="E11" t="s">
        <v>175</v>
      </c>
    </row>
    <row r="12" spans="1:5">
      <c r="A12" t="s">
        <v>160</v>
      </c>
      <c r="B12" t="s">
        <v>173</v>
      </c>
      <c r="D12" t="s">
        <v>164</v>
      </c>
      <c r="E12" t="s">
        <v>159</v>
      </c>
    </row>
    <row r="13" spans="1:5">
      <c r="A13" t="s">
        <v>161</v>
      </c>
      <c r="B13" t="s">
        <v>172</v>
      </c>
      <c r="E13" t="s">
        <v>176</v>
      </c>
    </row>
    <row r="14" spans="1:5">
      <c r="A14" t="s">
        <v>163</v>
      </c>
      <c r="B14" t="s">
        <v>157</v>
      </c>
      <c r="E14" t="s">
        <v>160</v>
      </c>
    </row>
    <row r="15" spans="1:5">
      <c r="A15" t="s">
        <v>164</v>
      </c>
      <c r="B15" t="s">
        <v>174</v>
      </c>
      <c r="E15" t="s">
        <v>177</v>
      </c>
    </row>
    <row r="16" spans="1:5">
      <c r="B16" t="s">
        <v>158</v>
      </c>
      <c r="E16" t="s">
        <v>161</v>
      </c>
    </row>
    <row r="17" spans="2:5">
      <c r="B17" t="s">
        <v>175</v>
      </c>
      <c r="E17" t="s">
        <v>178</v>
      </c>
    </row>
    <row r="18" spans="2:5">
      <c r="B18" t="s">
        <v>159</v>
      </c>
      <c r="E18" t="s">
        <v>164</v>
      </c>
    </row>
    <row r="19" spans="2:5">
      <c r="B19" t="s">
        <v>176</v>
      </c>
      <c r="E19" t="s">
        <v>180</v>
      </c>
    </row>
    <row r="20" spans="2:5">
      <c r="B20" t="s">
        <v>160</v>
      </c>
    </row>
    <row r="21" spans="2:5">
      <c r="B21" t="s">
        <v>177</v>
      </c>
    </row>
    <row r="22" spans="2:5">
      <c r="B22" t="s">
        <v>161</v>
      </c>
    </row>
    <row r="23" spans="2:5">
      <c r="B23" t="s">
        <v>178</v>
      </c>
    </row>
    <row r="24" spans="2:5">
      <c r="B24" t="s">
        <v>162</v>
      </c>
    </row>
    <row r="25" spans="2:5">
      <c r="B25" t="s">
        <v>179</v>
      </c>
    </row>
    <row r="26" spans="2:5">
      <c r="B26" t="s">
        <v>164</v>
      </c>
    </row>
    <row r="27" spans="2:5">
      <c r="B27" t="s">
        <v>180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  <pageSetUpPr autoPageBreaks="0"/>
  </sheetPr>
  <dimension ref="A1:BW24005"/>
  <sheetViews>
    <sheetView zoomScale="70" zoomScaleNormal="70" zoomScaleSheetLayoutView="75" workbookViewId="0">
      <pane xSplit="7" ySplit="2" topLeftCell="H3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7.25" outlineLevelCol="1"/>
  <cols>
    <col min="1" max="1" width="5.125" style="4" customWidth="1"/>
    <col min="2" max="2" width="10.375" style="4" customWidth="1" outlineLevel="1"/>
    <col min="3" max="3" width="7.125" style="1" customWidth="1" outlineLevel="1"/>
    <col min="4" max="4" width="7.125" style="210" customWidth="1" outlineLevel="1"/>
    <col min="5" max="5" width="10" style="3" customWidth="1" outlineLevel="1"/>
    <col min="6" max="6" width="13.25" style="2" customWidth="1"/>
    <col min="7" max="7" width="31.625" style="1" customWidth="1"/>
    <col min="8" max="8" width="9.625" style="1" customWidth="1"/>
    <col min="9" max="9" width="14.375" style="1" customWidth="1"/>
    <col min="10" max="10" width="8.625" style="1" customWidth="1"/>
    <col min="11" max="12" width="18.625" style="1" customWidth="1"/>
    <col min="13" max="14" width="12.375" style="1" customWidth="1"/>
    <col min="15" max="17" width="14.125" style="1" customWidth="1"/>
    <col min="18" max="18" width="8.125" style="1" customWidth="1"/>
    <col min="19" max="20" width="17.875" style="1" customWidth="1"/>
    <col min="21" max="22" width="10.375" style="1" customWidth="1"/>
    <col min="23" max="23" width="11.5" style="1" customWidth="1"/>
    <col min="24" max="24" width="17" style="1" customWidth="1"/>
    <col min="25" max="25" width="23.125" style="1" customWidth="1" collapsed="1"/>
    <col min="26" max="26" width="11.375" style="1" customWidth="1"/>
    <col min="27" max="27" width="20.875" style="1" customWidth="1"/>
    <col min="28" max="28" width="17.5" style="1" customWidth="1"/>
    <col min="29" max="29" width="10.5" style="1" customWidth="1"/>
    <col min="30" max="30" width="19.375" style="1" customWidth="1"/>
    <col min="31" max="31" width="19.25" style="1" customWidth="1"/>
    <col min="32" max="32" width="15" style="1" customWidth="1"/>
    <col min="33" max="33" width="28.375" style="1" customWidth="1"/>
    <col min="34" max="34" width="10.625" style="1" customWidth="1"/>
    <col min="35" max="35" width="11.625" style="1" customWidth="1"/>
    <col min="36" max="36" width="11.5" style="1" customWidth="1"/>
    <col min="37" max="37" width="6.625" style="1" customWidth="1"/>
    <col min="38" max="38" width="28.375" style="1" customWidth="1"/>
    <col min="39" max="39" width="17.5" style="1" customWidth="1"/>
    <col min="40" max="40" width="12.875" style="1" customWidth="1"/>
    <col min="41" max="41" width="8.5" style="1" customWidth="1"/>
    <col min="42" max="42" width="9" style="1" customWidth="1"/>
    <col min="43" max="43" width="10.75" style="1" customWidth="1"/>
    <col min="44" max="45" width="10.375" style="1" customWidth="1"/>
    <col min="46" max="46" width="5.625" style="1" customWidth="1"/>
    <col min="47" max="47" width="27.5" style="1" customWidth="1"/>
    <col min="48" max="48" width="9" style="1" customWidth="1"/>
    <col min="49" max="50" width="6.125" style="1" customWidth="1"/>
    <col min="51" max="51" width="7.125" style="1" customWidth="1"/>
    <col min="52" max="52" width="7" style="1" customWidth="1"/>
    <col min="53" max="53" width="8.5" style="1" customWidth="1"/>
    <col min="54" max="54" width="6.5" style="1" customWidth="1"/>
    <col min="55" max="61" width="7.125" style="1" customWidth="1"/>
    <col min="62" max="62" width="9.875" style="1" customWidth="1"/>
    <col min="63" max="70" width="7.125" style="1" customWidth="1"/>
    <col min="71" max="71" width="27.625" style="1" customWidth="1"/>
    <col min="72" max="72" width="12.625" style="1" customWidth="1"/>
    <col min="73" max="73" width="13.5" style="1" customWidth="1"/>
    <col min="74" max="74" width="9.375" style="1" customWidth="1"/>
    <col min="75" max="75" width="5.625" style="1" customWidth="1"/>
    <col min="76" max="16384" width="9" style="1"/>
  </cols>
  <sheetData>
    <row r="1" spans="1:75" ht="23.25" customHeight="1">
      <c r="A1" s="6"/>
      <c r="B1" s="7"/>
      <c r="C1" s="8"/>
      <c r="D1" s="208"/>
      <c r="E1" s="8"/>
      <c r="F1" s="9"/>
      <c r="G1" s="10"/>
      <c r="H1" s="410" t="s">
        <v>91</v>
      </c>
      <c r="I1" s="410"/>
      <c r="J1" s="410"/>
      <c r="K1" s="410"/>
      <c r="L1" s="410"/>
      <c r="M1" s="410"/>
      <c r="N1" s="410"/>
      <c r="O1" s="410"/>
      <c r="P1" s="410"/>
      <c r="Q1" s="411"/>
      <c r="R1" s="412" t="s">
        <v>85</v>
      </c>
      <c r="S1" s="413"/>
      <c r="T1" s="413"/>
      <c r="U1" s="413"/>
      <c r="V1" s="413"/>
      <c r="W1" s="413"/>
      <c r="X1" s="414"/>
      <c r="Y1" s="415" t="s">
        <v>87</v>
      </c>
      <c r="Z1" s="416"/>
      <c r="AA1" s="416"/>
      <c r="AB1" s="417"/>
      <c r="AC1" s="407" t="s">
        <v>90</v>
      </c>
      <c r="AD1" s="408"/>
      <c r="AE1" s="408"/>
      <c r="AF1" s="408"/>
      <c r="AG1" s="409"/>
      <c r="AH1" s="418" t="s">
        <v>89</v>
      </c>
      <c r="AI1" s="417"/>
      <c r="AJ1" s="407" t="s">
        <v>88</v>
      </c>
      <c r="AK1" s="408"/>
      <c r="AL1" s="408"/>
      <c r="AM1" s="408"/>
      <c r="AN1" s="409"/>
      <c r="AO1" s="421" t="s">
        <v>87</v>
      </c>
      <c r="AP1" s="422"/>
      <c r="AQ1" s="422"/>
      <c r="AR1" s="423"/>
      <c r="AS1" s="407" t="s">
        <v>86</v>
      </c>
      <c r="AT1" s="409"/>
      <c r="AU1" s="407" t="s">
        <v>85</v>
      </c>
      <c r="AV1" s="408"/>
      <c r="AW1" s="408"/>
      <c r="AX1" s="424"/>
      <c r="AY1" s="11" t="s">
        <v>84</v>
      </c>
      <c r="AZ1" s="425" t="s">
        <v>83</v>
      </c>
      <c r="BA1" s="425"/>
      <c r="BB1" s="12"/>
      <c r="BC1" s="12"/>
      <c r="BD1" s="12"/>
      <c r="BE1" s="12" t="s">
        <v>82</v>
      </c>
      <c r="BF1" s="227" t="s">
        <v>188</v>
      </c>
      <c r="BG1" s="426" t="s">
        <v>149</v>
      </c>
      <c r="BH1" s="419" t="s">
        <v>118</v>
      </c>
      <c r="BI1" s="12"/>
      <c r="BJ1" s="12"/>
      <c r="BK1" s="12"/>
      <c r="BL1" s="12"/>
      <c r="BM1" s="13" t="s">
        <v>81</v>
      </c>
      <c r="BN1" s="13" t="s">
        <v>81</v>
      </c>
      <c r="BO1" s="12"/>
      <c r="BP1" s="12"/>
      <c r="BQ1" s="12"/>
      <c r="BR1" s="12"/>
      <c r="BS1" s="14" t="s">
        <v>35</v>
      </c>
      <c r="BT1" s="15"/>
      <c r="BU1" s="16"/>
      <c r="BV1" s="16"/>
      <c r="BW1" s="17"/>
    </row>
    <row r="2" spans="1:75" ht="23.25" customHeight="1">
      <c r="A2" s="92"/>
      <c r="B2" s="93" t="s">
        <v>80</v>
      </c>
      <c r="C2" s="94" t="s">
        <v>98</v>
      </c>
      <c r="D2" s="209"/>
      <c r="E2" s="94" t="s">
        <v>79</v>
      </c>
      <c r="F2" s="95" t="s">
        <v>78</v>
      </c>
      <c r="G2" s="96" t="s">
        <v>77</v>
      </c>
      <c r="H2" s="97" t="s">
        <v>76</v>
      </c>
      <c r="I2" s="202" t="s">
        <v>75</v>
      </c>
      <c r="J2" s="203" t="s">
        <v>74</v>
      </c>
      <c r="K2" s="204" t="s">
        <v>73</v>
      </c>
      <c r="L2" s="98" t="s">
        <v>67</v>
      </c>
      <c r="M2" s="203" t="s">
        <v>66</v>
      </c>
      <c r="N2" s="203" t="s">
        <v>65</v>
      </c>
      <c r="O2" s="94" t="s">
        <v>72</v>
      </c>
      <c r="P2" s="94" t="s">
        <v>71</v>
      </c>
      <c r="Q2" s="99" t="s">
        <v>70</v>
      </c>
      <c r="R2" s="100" t="s">
        <v>69</v>
      </c>
      <c r="S2" s="101" t="s">
        <v>68</v>
      </c>
      <c r="T2" s="98" t="s">
        <v>67</v>
      </c>
      <c r="U2" s="205" t="s">
        <v>66</v>
      </c>
      <c r="V2" s="203" t="s">
        <v>65</v>
      </c>
      <c r="W2" s="102" t="s">
        <v>24</v>
      </c>
      <c r="X2" s="103" t="s">
        <v>64</v>
      </c>
      <c r="Y2" s="104" t="s">
        <v>20</v>
      </c>
      <c r="Z2" s="105" t="s">
        <v>21</v>
      </c>
      <c r="AA2" s="105" t="s">
        <v>22</v>
      </c>
      <c r="AB2" s="106" t="s">
        <v>23</v>
      </c>
      <c r="AC2" s="107" t="s">
        <v>24</v>
      </c>
      <c r="AD2" s="105" t="s">
        <v>25</v>
      </c>
      <c r="AE2" s="105" t="s">
        <v>26</v>
      </c>
      <c r="AF2" s="105" t="s">
        <v>17</v>
      </c>
      <c r="AG2" s="108" t="s">
        <v>18</v>
      </c>
      <c r="AH2" s="109" t="s">
        <v>63</v>
      </c>
      <c r="AI2" s="206" t="s">
        <v>62</v>
      </c>
      <c r="AJ2" s="107" t="s">
        <v>61</v>
      </c>
      <c r="AK2" s="107" t="s">
        <v>117</v>
      </c>
      <c r="AL2" s="105" t="s">
        <v>60</v>
      </c>
      <c r="AM2" s="105" t="s">
        <v>59</v>
      </c>
      <c r="AN2" s="108" t="s">
        <v>58</v>
      </c>
      <c r="AO2" s="110" t="s">
        <v>57</v>
      </c>
      <c r="AP2" s="226" t="s">
        <v>56</v>
      </c>
      <c r="AQ2" s="105" t="s">
        <v>55</v>
      </c>
      <c r="AR2" s="106" t="s">
        <v>54</v>
      </c>
      <c r="AS2" s="107" t="s">
        <v>99</v>
      </c>
      <c r="AT2" s="207" t="s">
        <v>53</v>
      </c>
      <c r="AU2" s="104" t="s">
        <v>52</v>
      </c>
      <c r="AV2" s="105" t="s">
        <v>51</v>
      </c>
      <c r="AW2" s="111" t="s">
        <v>50</v>
      </c>
      <c r="AX2" s="112" t="s">
        <v>15</v>
      </c>
      <c r="AY2" s="113" t="s">
        <v>49</v>
      </c>
      <c r="AZ2" s="114">
        <v>990</v>
      </c>
      <c r="BA2" s="114">
        <v>880</v>
      </c>
      <c r="BB2" s="115" t="s">
        <v>48</v>
      </c>
      <c r="BC2" s="116" t="s">
        <v>47</v>
      </c>
      <c r="BD2" s="116" t="s">
        <v>46</v>
      </c>
      <c r="BE2" s="116" t="s">
        <v>45</v>
      </c>
      <c r="BF2" s="228" t="s">
        <v>189</v>
      </c>
      <c r="BG2" s="427"/>
      <c r="BH2" s="420"/>
      <c r="BI2" s="116" t="s">
        <v>44</v>
      </c>
      <c r="BJ2" s="116" t="s">
        <v>43</v>
      </c>
      <c r="BK2" s="116" t="s">
        <v>42</v>
      </c>
      <c r="BL2" s="116" t="s">
        <v>41</v>
      </c>
      <c r="BM2" s="114" t="s">
        <v>40</v>
      </c>
      <c r="BN2" s="114" t="s">
        <v>39</v>
      </c>
      <c r="BO2" s="116" t="s">
        <v>38</v>
      </c>
      <c r="BP2" s="116" t="s">
        <v>37</v>
      </c>
      <c r="BQ2" s="116" t="s">
        <v>36</v>
      </c>
      <c r="BR2" s="116" t="s">
        <v>35</v>
      </c>
      <c r="BS2" s="117" t="s">
        <v>34</v>
      </c>
      <c r="BT2" s="118" t="s">
        <v>33</v>
      </c>
      <c r="BU2" s="119" t="s">
        <v>32</v>
      </c>
      <c r="BV2" s="119"/>
      <c r="BW2" s="120"/>
    </row>
    <row r="3" spans="1:75" ht="21" customHeight="1">
      <c r="A3" s="5" t="str">
        <f t="shared" ref="A3" si="0">IF(RIGHT(F3,1)="0",LEFT(F3,4),F3)</f>
        <v>6626</v>
      </c>
      <c r="B3" s="5" t="str">
        <f t="shared" ref="B3" si="1">D3&amp;"-"&amp;F3</f>
        <v>05-6626-0</v>
      </c>
      <c r="C3" s="123"/>
      <c r="D3" s="18" t="s">
        <v>150</v>
      </c>
      <c r="E3" s="18" t="s">
        <v>106</v>
      </c>
      <c r="F3" s="19" t="s">
        <v>107</v>
      </c>
      <c r="G3" s="5" t="s">
        <v>108</v>
      </c>
      <c r="H3" s="33">
        <v>128</v>
      </c>
      <c r="I3" s="195" t="s">
        <v>27</v>
      </c>
      <c r="J3" s="196" t="s">
        <v>27</v>
      </c>
      <c r="K3" s="43" t="s">
        <v>101</v>
      </c>
      <c r="L3" s="42" t="s">
        <v>158</v>
      </c>
      <c r="M3" s="197" t="s">
        <v>101</v>
      </c>
      <c r="N3" s="198" t="s">
        <v>158</v>
      </c>
      <c r="O3" s="20" t="s">
        <v>31</v>
      </c>
      <c r="P3" s="20" t="s">
        <v>103</v>
      </c>
      <c r="Q3" s="21" t="s">
        <v>103</v>
      </c>
      <c r="R3" s="22" t="s">
        <v>27</v>
      </c>
      <c r="S3" s="23" t="s">
        <v>101</v>
      </c>
      <c r="T3" s="23" t="s">
        <v>158</v>
      </c>
      <c r="U3" s="196" t="s">
        <v>101</v>
      </c>
      <c r="V3" s="196" t="s">
        <v>158</v>
      </c>
      <c r="W3" s="23" t="s">
        <v>101</v>
      </c>
      <c r="X3" s="121" t="s">
        <v>105</v>
      </c>
      <c r="Y3" s="34" t="s">
        <v>29</v>
      </c>
      <c r="Z3" s="24" t="s">
        <v>102</v>
      </c>
      <c r="AA3" s="5" t="s">
        <v>102</v>
      </c>
      <c r="AB3" s="25" t="s">
        <v>109</v>
      </c>
      <c r="AC3" s="220" t="s">
        <v>30</v>
      </c>
      <c r="AD3" s="221" t="s">
        <v>110</v>
      </c>
      <c r="AE3" s="27" t="s">
        <v>104</v>
      </c>
      <c r="AF3" s="27" t="s">
        <v>111</v>
      </c>
      <c r="AG3" s="28" t="s">
        <v>112</v>
      </c>
      <c r="AH3" s="225" t="s">
        <v>27</v>
      </c>
      <c r="AI3" s="200" t="s">
        <v>113</v>
      </c>
      <c r="AJ3" s="26" t="s">
        <v>109</v>
      </c>
      <c r="AK3" s="36" t="s">
        <v>186</v>
      </c>
      <c r="AL3" s="36" t="s">
        <v>114</v>
      </c>
      <c r="AM3" s="36" t="s">
        <v>115</v>
      </c>
      <c r="AN3" s="37"/>
      <c r="AO3" s="41">
        <v>30</v>
      </c>
      <c r="AP3" s="196">
        <v>20</v>
      </c>
      <c r="AQ3" s="40">
        <v>880</v>
      </c>
      <c r="AR3" s="29" t="s">
        <v>100</v>
      </c>
      <c r="AS3" s="199">
        <v>5</v>
      </c>
      <c r="AT3" s="201">
        <v>10</v>
      </c>
      <c r="AU3" s="34" t="s">
        <v>109</v>
      </c>
      <c r="AV3" s="221" t="s">
        <v>102</v>
      </c>
      <c r="AW3" s="30" t="s">
        <v>102</v>
      </c>
      <c r="AX3" s="222" t="s">
        <v>102</v>
      </c>
      <c r="AY3" s="38" t="str">
        <f t="shared" ref="AY3" si="2">IF(I3="×","9","")</f>
        <v/>
      </c>
      <c r="AZ3" s="39" t="str">
        <f t="shared" ref="AZ3" si="3">IF(L3="企業名なし(990)","10","")</f>
        <v/>
      </c>
      <c r="BA3" s="39" t="str">
        <f t="shared" ref="BA3" si="4">IF(L3="企業名なし(880)","18","")</f>
        <v/>
      </c>
      <c r="BB3" s="31" t="s">
        <v>102</v>
      </c>
      <c r="BC3" s="31" t="s">
        <v>102</v>
      </c>
      <c r="BD3" s="31">
        <v>0</v>
      </c>
      <c r="BE3" s="31">
        <v>6</v>
      </c>
      <c r="BF3" s="31"/>
      <c r="BG3" s="31"/>
      <c r="BH3" s="224"/>
      <c r="BI3" s="31" t="s">
        <v>102</v>
      </c>
      <c r="BJ3" s="31" t="s">
        <v>102</v>
      </c>
      <c r="BK3" s="31" t="s">
        <v>102</v>
      </c>
      <c r="BL3" s="31">
        <v>8</v>
      </c>
      <c r="BM3" s="31" t="s">
        <v>102</v>
      </c>
      <c r="BN3" s="31" t="s">
        <v>102</v>
      </c>
      <c r="BO3" s="31"/>
      <c r="BP3" s="31" t="s">
        <v>102</v>
      </c>
      <c r="BQ3" s="31">
        <v>11</v>
      </c>
      <c r="BR3" s="31">
        <v>20</v>
      </c>
      <c r="BS3" s="122" t="s">
        <v>116</v>
      </c>
      <c r="BT3" s="32" t="s">
        <v>102</v>
      </c>
      <c r="BU3" s="30" t="s">
        <v>102</v>
      </c>
      <c r="BV3" s="35" t="s">
        <v>102</v>
      </c>
      <c r="BW3" s="223">
        <f t="shared" ref="BW3" si="5">SUM(BB3:BR3)</f>
        <v>45</v>
      </c>
    </row>
    <row r="1379" spans="71:72" ht="21">
      <c r="BS1379" s="1" ph="1"/>
      <c r="BT1379" s="1" ph="1"/>
    </row>
    <row r="2012" spans="71:71" ht="21">
      <c r="BS2012" s="1" ph="1"/>
    </row>
    <row r="3796" spans="71:72" ht="21">
      <c r="BS3796" s="1" ph="1"/>
      <c r="BT3796" s="1" ph="1"/>
    </row>
    <row r="3925" spans="71:72" ht="21">
      <c r="BS3925" s="1" ph="1"/>
      <c r="BT3925" s="1" ph="1"/>
    </row>
    <row r="5563" spans="71:72" ht="21">
      <c r="BS5563" s="1" ph="1"/>
      <c r="BT5563" s="1" ph="1"/>
    </row>
    <row r="5692" spans="71:72" ht="21">
      <c r="BS5692" s="1" ph="1"/>
      <c r="BT5692" s="1" ph="1"/>
    </row>
    <row r="5708" spans="71:72" ht="21">
      <c r="BS5708" s="1" ph="1"/>
      <c r="BT5708" s="1" ph="1"/>
    </row>
    <row r="5724" spans="71:72" ht="21">
      <c r="BS5724" s="1" ph="1"/>
      <c r="BT5724" s="1" ph="1"/>
    </row>
    <row r="5740" spans="71:72" ht="21">
      <c r="BS5740" s="1" ph="1"/>
      <c r="BT5740" s="1" ph="1"/>
    </row>
    <row r="5756" spans="71:72" ht="21">
      <c r="BS5756" s="1" ph="1"/>
      <c r="BT5756" s="1" ph="1"/>
    </row>
    <row r="5772" spans="71:72" ht="21">
      <c r="BS5772" s="1" ph="1"/>
      <c r="BT5772" s="1" ph="1"/>
    </row>
    <row r="5787" spans="71:72" ht="21">
      <c r="BS5787" s="1" ph="1"/>
      <c r="BT5787" s="1" ph="1"/>
    </row>
    <row r="5803" spans="71:72" ht="21">
      <c r="BS5803" s="1" ph="1"/>
      <c r="BT5803" s="1" ph="1"/>
    </row>
    <row r="5928" spans="71:72" ht="21">
      <c r="BS5928" s="1" ph="1"/>
      <c r="BT5928" s="1" ph="1"/>
    </row>
    <row r="6057" spans="71:72" ht="21">
      <c r="BS6057" s="1" ph="1"/>
      <c r="BT6057" s="1" ph="1"/>
    </row>
    <row r="6073" spans="71:72" ht="21">
      <c r="BS6073" s="1" ph="1"/>
      <c r="BT6073" s="1" ph="1"/>
    </row>
    <row r="6089" spans="71:72" ht="21">
      <c r="BS6089" s="1" ph="1"/>
      <c r="BT6089" s="1" ph="1"/>
    </row>
    <row r="6105" spans="71:72" ht="21">
      <c r="BS6105" s="1" ph="1"/>
      <c r="BT6105" s="1" ph="1"/>
    </row>
    <row r="6121" spans="71:72" ht="21">
      <c r="BS6121" s="1" ph="1"/>
      <c r="BT6121" s="1" ph="1"/>
    </row>
    <row r="6137" spans="71:72" ht="21">
      <c r="BS6137" s="1" ph="1"/>
      <c r="BT6137" s="1" ph="1"/>
    </row>
    <row r="6152" spans="71:72" ht="21">
      <c r="BS6152" s="1" ph="1"/>
      <c r="BT6152" s="1" ph="1"/>
    </row>
    <row r="6168" spans="71:72" ht="21">
      <c r="BS6168" s="1" ph="1"/>
      <c r="BT6168" s="1" ph="1"/>
    </row>
    <row r="6219" spans="71:72" ht="21">
      <c r="BS6219" s="1" ph="1"/>
      <c r="BT6219" s="1" ph="1"/>
    </row>
    <row r="6348" spans="71:72" ht="21">
      <c r="BS6348" s="1" ph="1"/>
      <c r="BT6348" s="1" ph="1"/>
    </row>
    <row r="6364" spans="71:72" ht="21">
      <c r="BS6364" s="1" ph="1"/>
      <c r="BT6364" s="1" ph="1"/>
    </row>
    <row r="6380" spans="71:72" ht="21">
      <c r="BS6380" s="1" ph="1"/>
      <c r="BT6380" s="1" ph="1"/>
    </row>
    <row r="6396" spans="71:72" ht="21">
      <c r="BS6396" s="1" ph="1"/>
      <c r="BT6396" s="1" ph="1"/>
    </row>
    <row r="6412" spans="71:72" ht="21">
      <c r="BS6412" s="1" ph="1"/>
      <c r="BT6412" s="1" ph="1"/>
    </row>
    <row r="6428" spans="71:72" ht="21">
      <c r="BS6428" s="1" ph="1"/>
      <c r="BT6428" s="1" ph="1"/>
    </row>
    <row r="6443" spans="71:72" ht="21">
      <c r="BS6443" s="1" ph="1"/>
      <c r="BT6443" s="1" ph="1"/>
    </row>
    <row r="6459" spans="71:72" ht="21">
      <c r="BS6459" s="1" ph="1"/>
      <c r="BT6459" s="1" ph="1"/>
    </row>
    <row r="7339" spans="71:72" ht="21">
      <c r="BS7339" s="1" ph="1"/>
      <c r="BT7339" s="1" ph="1"/>
    </row>
    <row r="7468" spans="71:72" ht="21">
      <c r="BS7468" s="1" ph="1"/>
      <c r="BT7468" s="1" ph="1"/>
    </row>
    <row r="7484" spans="71:72" ht="21">
      <c r="BS7484" s="1" ph="1"/>
      <c r="BT7484" s="1" ph="1"/>
    </row>
    <row r="7500" spans="71:72" ht="21">
      <c r="BS7500" s="1" ph="1"/>
      <c r="BT7500" s="1" ph="1"/>
    </row>
    <row r="7516" spans="71:72" ht="21">
      <c r="BS7516" s="1" ph="1"/>
      <c r="BT7516" s="1" ph="1"/>
    </row>
    <row r="7532" spans="71:72" ht="21">
      <c r="BS7532" s="1" ph="1"/>
      <c r="BT7532" s="1" ph="1"/>
    </row>
    <row r="7548" spans="71:72" ht="21">
      <c r="BS7548" s="1" ph="1"/>
      <c r="BT7548" s="1" ph="1"/>
    </row>
    <row r="7563" spans="71:72" ht="21">
      <c r="BS7563" s="1" ph="1"/>
      <c r="BT7563" s="1" ph="1"/>
    </row>
    <row r="7579" spans="71:72" ht="21">
      <c r="BS7579" s="1" ph="1"/>
      <c r="BT7579" s="1" ph="1"/>
    </row>
    <row r="7704" spans="71:72" ht="21">
      <c r="BS7704" s="1" ph="1"/>
      <c r="BT7704" s="1" ph="1"/>
    </row>
    <row r="7833" spans="71:72" ht="21">
      <c r="BS7833" s="1" ph="1"/>
      <c r="BT7833" s="1" ph="1"/>
    </row>
    <row r="7849" spans="71:72" ht="21">
      <c r="BS7849" s="1" ph="1"/>
      <c r="BT7849" s="1" ph="1"/>
    </row>
    <row r="7865" spans="71:72" ht="21">
      <c r="BS7865" s="1" ph="1"/>
      <c r="BT7865" s="1" ph="1"/>
    </row>
    <row r="7881" spans="71:72" ht="21">
      <c r="BS7881" s="1" ph="1"/>
      <c r="BT7881" s="1" ph="1"/>
    </row>
    <row r="7897" spans="71:72" ht="21">
      <c r="BS7897" s="1" ph="1"/>
      <c r="BT7897" s="1" ph="1"/>
    </row>
    <row r="7913" spans="71:72" ht="21">
      <c r="BS7913" s="1" ph="1"/>
      <c r="BT7913" s="1" ph="1"/>
    </row>
    <row r="7928" spans="71:72" ht="21">
      <c r="BS7928" s="1" ph="1"/>
      <c r="BT7928" s="1" ph="1"/>
    </row>
    <row r="7944" spans="71:72" ht="21">
      <c r="BS7944" s="1" ph="1"/>
      <c r="BT7944" s="1" ph="1"/>
    </row>
    <row r="7995" spans="71:72" ht="21">
      <c r="BS7995" s="1" ph="1"/>
      <c r="BT7995" s="1" ph="1"/>
    </row>
    <row r="8124" spans="71:72" ht="21">
      <c r="BS8124" s="1" ph="1"/>
      <c r="BT8124" s="1" ph="1"/>
    </row>
    <row r="8140" spans="71:72" ht="21">
      <c r="BS8140" s="1" ph="1"/>
      <c r="BT8140" s="1" ph="1"/>
    </row>
    <row r="8156" spans="71:72" ht="21">
      <c r="BS8156" s="1" ph="1"/>
      <c r="BT8156" s="1" ph="1"/>
    </row>
    <row r="8172" spans="71:72" ht="21">
      <c r="BS8172" s="1" ph="1"/>
      <c r="BT8172" s="1" ph="1"/>
    </row>
    <row r="8188" spans="71:72" ht="21">
      <c r="BS8188" s="1" ph="1"/>
      <c r="BT8188" s="1" ph="1"/>
    </row>
    <row r="8204" spans="71:72" ht="21">
      <c r="BS8204" s="1" ph="1"/>
      <c r="BT8204" s="1" ph="1"/>
    </row>
    <row r="8219" spans="71:72" ht="21">
      <c r="BS8219" s="1" ph="1"/>
      <c r="BT8219" s="1" ph="1"/>
    </row>
    <row r="8235" spans="71:72" ht="21">
      <c r="BS8235" s="1" ph="1"/>
      <c r="BT8235" s="1" ph="1"/>
    </row>
    <row r="8240" spans="71:72" ht="21">
      <c r="BS8240" s="1" ph="1"/>
      <c r="BT8240" s="1" ph="1"/>
    </row>
    <row r="8245" spans="71:72" ht="21">
      <c r="BS8245" s="1" ph="1"/>
      <c r="BT8245" s="1" ph="1"/>
    </row>
    <row r="8250" spans="71:72" ht="21">
      <c r="BS8250" s="1" ph="1"/>
      <c r="BT8250" s="1" ph="1"/>
    </row>
    <row r="8255" spans="71:72" ht="21">
      <c r="BS8255" s="1" ph="1"/>
      <c r="BT8255" s="1" ph="1"/>
    </row>
    <row r="8260" spans="71:72" ht="21">
      <c r="BS8260" s="1" ph="1"/>
      <c r="BT8260" s="1" ph="1"/>
    </row>
    <row r="8265" spans="71:72" ht="21">
      <c r="BS8265" s="1" ph="1"/>
      <c r="BT8265" s="1" ph="1"/>
    </row>
    <row r="9050" spans="71:72" ht="21">
      <c r="BS9050" s="1" ph="1"/>
      <c r="BT9050" s="1" ph="1"/>
    </row>
    <row r="9179" spans="71:72" ht="21">
      <c r="BS9179" s="1" ph="1"/>
      <c r="BT9179" s="1" ph="1"/>
    </row>
    <row r="9195" spans="71:72" ht="21">
      <c r="BS9195" s="1" ph="1"/>
      <c r="BT9195" s="1" ph="1"/>
    </row>
    <row r="9211" spans="71:72" ht="21">
      <c r="BS9211" s="1" ph="1"/>
      <c r="BT9211" s="1" ph="1"/>
    </row>
    <row r="9227" spans="71:72" ht="21">
      <c r="BS9227" s="1" ph="1"/>
      <c r="BT9227" s="1" ph="1"/>
    </row>
    <row r="9243" spans="71:72" ht="21">
      <c r="BS9243" s="1" ph="1"/>
      <c r="BT9243" s="1" ph="1"/>
    </row>
    <row r="9259" spans="71:72" ht="21">
      <c r="BS9259" s="1" ph="1"/>
      <c r="BT9259" s="1" ph="1"/>
    </row>
    <row r="9274" spans="71:72" ht="21">
      <c r="BS9274" s="1" ph="1"/>
      <c r="BT9274" s="1" ph="1"/>
    </row>
    <row r="9290" spans="71:72" ht="21">
      <c r="BS9290" s="1" ph="1"/>
      <c r="BT9290" s="1" ph="1"/>
    </row>
    <row r="9415" spans="71:72" ht="21">
      <c r="BS9415" s="1" ph="1"/>
      <c r="BT9415" s="1" ph="1"/>
    </row>
    <row r="9544" spans="71:72" ht="21">
      <c r="BS9544" s="1" ph="1"/>
      <c r="BT9544" s="1" ph="1"/>
    </row>
    <row r="9560" spans="71:72" ht="21">
      <c r="BS9560" s="1" ph="1"/>
      <c r="BT9560" s="1" ph="1"/>
    </row>
    <row r="9576" spans="71:72" ht="21">
      <c r="BS9576" s="1" ph="1"/>
      <c r="BT9576" s="1" ph="1"/>
    </row>
    <row r="9592" spans="71:72" ht="21">
      <c r="BS9592" s="1" ph="1"/>
      <c r="BT9592" s="1" ph="1"/>
    </row>
    <row r="9608" spans="71:72" ht="21">
      <c r="BS9608" s="1" ph="1"/>
      <c r="BT9608" s="1" ph="1"/>
    </row>
    <row r="9624" spans="71:72" ht="21">
      <c r="BS9624" s="1" ph="1"/>
      <c r="BT9624" s="1" ph="1"/>
    </row>
    <row r="9639" spans="71:72" ht="21">
      <c r="BS9639" s="1" ph="1"/>
      <c r="BT9639" s="1" ph="1"/>
    </row>
    <row r="9655" spans="71:72" ht="21">
      <c r="BS9655" s="1" ph="1"/>
      <c r="BT9655" s="1" ph="1"/>
    </row>
    <row r="9706" spans="71:72" ht="21">
      <c r="BS9706" s="1" ph="1"/>
      <c r="BT9706" s="1" ph="1"/>
    </row>
    <row r="9835" spans="71:72" ht="21">
      <c r="BS9835" s="1" ph="1"/>
      <c r="BT9835" s="1" ph="1"/>
    </row>
    <row r="9851" spans="71:72" ht="21">
      <c r="BS9851" s="1" ph="1"/>
      <c r="BT9851" s="1" ph="1"/>
    </row>
    <row r="9867" spans="71:72" ht="21">
      <c r="BS9867" s="1" ph="1"/>
      <c r="BT9867" s="1" ph="1"/>
    </row>
    <row r="9883" spans="71:72" ht="21">
      <c r="BS9883" s="1" ph="1"/>
      <c r="BT9883" s="1" ph="1"/>
    </row>
    <row r="9899" spans="71:72" ht="21">
      <c r="BS9899" s="1" ph="1"/>
      <c r="BT9899" s="1" ph="1"/>
    </row>
    <row r="9915" spans="71:72" ht="21">
      <c r="BS9915" s="1" ph="1"/>
      <c r="BT9915" s="1" ph="1"/>
    </row>
    <row r="9930" spans="71:72" ht="21">
      <c r="BS9930" s="1" ph="1"/>
      <c r="BT9930" s="1" ph="1"/>
    </row>
    <row r="9946" spans="71:72" ht="21">
      <c r="BS9946" s="1" ph="1"/>
      <c r="BT9946" s="1" ph="1"/>
    </row>
    <row r="9951" spans="71:72" ht="21">
      <c r="BS9951" s="1" ph="1"/>
      <c r="BT9951" s="1" ph="1"/>
    </row>
    <row r="9956" spans="71:72" ht="21">
      <c r="BS9956" s="1" ph="1"/>
      <c r="BT9956" s="1" ph="1"/>
    </row>
    <row r="9961" spans="71:72" ht="21">
      <c r="BS9961" s="1" ph="1"/>
      <c r="BT9961" s="1" ph="1"/>
    </row>
    <row r="9966" spans="71:72" ht="21">
      <c r="BS9966" s="1" ph="1"/>
      <c r="BT9966" s="1" ph="1"/>
    </row>
    <row r="9971" spans="71:72" ht="21">
      <c r="BS9971" s="1" ph="1"/>
      <c r="BT9971" s="1" ph="1"/>
    </row>
    <row r="9976" spans="71:72" ht="21">
      <c r="BS9976" s="1" ph="1"/>
      <c r="BT9976" s="1" ph="1"/>
    </row>
    <row r="9984" spans="71:72" ht="21">
      <c r="BS9984" s="1" ph="1"/>
      <c r="BT9984" s="1" ph="1"/>
    </row>
    <row r="10000" spans="71:72" ht="21">
      <c r="BS10000" s="1" ph="1"/>
      <c r="BT10000" s="1" ph="1"/>
    </row>
    <row r="10015" spans="71:72" ht="21">
      <c r="BS10015" s="1" ph="1"/>
      <c r="BT10015" s="1" ph="1"/>
    </row>
    <row r="10031" spans="71:72" ht="21">
      <c r="BS10031" s="1" ph="1"/>
      <c r="BT10031" s="1" ph="1"/>
    </row>
    <row r="10082" spans="71:72" ht="21">
      <c r="BS10082" s="1" ph="1"/>
      <c r="BT10082" s="1" ph="1"/>
    </row>
    <row r="10211" spans="71:72" ht="21">
      <c r="BS10211" s="1" ph="1"/>
      <c r="BT10211" s="1" ph="1"/>
    </row>
    <row r="10227" spans="71:72" ht="21">
      <c r="BS10227" s="1" ph="1"/>
      <c r="BT10227" s="1" ph="1"/>
    </row>
    <row r="10243" spans="71:72" ht="21">
      <c r="BS10243" s="1" ph="1"/>
      <c r="BT10243" s="1" ph="1"/>
    </row>
    <row r="10259" spans="71:72" ht="21">
      <c r="BS10259" s="1" ph="1"/>
      <c r="BT10259" s="1" ph="1"/>
    </row>
    <row r="10275" spans="71:72" ht="21">
      <c r="BS10275" s="1" ph="1"/>
      <c r="BT10275" s="1" ph="1"/>
    </row>
    <row r="10291" spans="71:72" ht="21">
      <c r="BS10291" s="1" ph="1"/>
      <c r="BT10291" s="1" ph="1"/>
    </row>
    <row r="10306" spans="71:72" ht="21">
      <c r="BS10306" s="1" ph="1"/>
      <c r="BT10306" s="1" ph="1"/>
    </row>
    <row r="10322" spans="71:72" ht="21">
      <c r="BS10322" s="1" ph="1"/>
      <c r="BT10322" s="1" ph="1"/>
    </row>
    <row r="10327" spans="71:72" ht="21">
      <c r="BS10327" s="1" ph="1"/>
      <c r="BT10327" s="1" ph="1"/>
    </row>
    <row r="10332" spans="71:72" ht="21">
      <c r="BS10332" s="1" ph="1"/>
      <c r="BT10332" s="1" ph="1"/>
    </row>
    <row r="10337" spans="71:72" ht="21">
      <c r="BS10337" s="1" ph="1"/>
      <c r="BT10337" s="1" ph="1"/>
    </row>
    <row r="10342" spans="71:72" ht="21">
      <c r="BS10342" s="1" ph="1"/>
      <c r="BT10342" s="1" ph="1"/>
    </row>
    <row r="10347" spans="71:72" ht="21">
      <c r="BS10347" s="1" ph="1"/>
      <c r="BT10347" s="1" ph="1"/>
    </row>
    <row r="10352" spans="71:72" ht="21">
      <c r="BS10352" s="1" ph="1"/>
      <c r="BT10352" s="1" ph="1"/>
    </row>
    <row r="10354" spans="71:72" ht="21">
      <c r="BS10354" s="1" ph="1"/>
      <c r="BT10354" s="1" ph="1"/>
    </row>
    <row r="10432" spans="71:72" ht="21">
      <c r="BS10432" s="1" ph="1"/>
      <c r="BT10432" s="1" ph="1"/>
    </row>
    <row r="10561" spans="71:72" ht="21">
      <c r="BS10561" s="1" ph="1"/>
      <c r="BT10561" s="1" ph="1"/>
    </row>
    <row r="10577" spans="71:72" ht="21">
      <c r="BS10577" s="1" ph="1"/>
      <c r="BT10577" s="1" ph="1"/>
    </row>
    <row r="10593" spans="71:72" ht="21">
      <c r="BS10593" s="1" ph="1"/>
      <c r="BT10593" s="1" ph="1"/>
    </row>
    <row r="10609" spans="71:72" ht="21">
      <c r="BS10609" s="1" ph="1"/>
      <c r="BT10609" s="1" ph="1"/>
    </row>
    <row r="10625" spans="71:72" ht="21">
      <c r="BS10625" s="1" ph="1"/>
      <c r="BT10625" s="1" ph="1"/>
    </row>
    <row r="10641" spans="71:72" ht="21">
      <c r="BS10641" s="1" ph="1"/>
      <c r="BT10641" s="1" ph="1"/>
    </row>
    <row r="10656" spans="71:72" ht="21">
      <c r="BS10656" s="1" ph="1"/>
      <c r="BT10656" s="1" ph="1"/>
    </row>
    <row r="10672" spans="71:72" ht="21">
      <c r="BS10672" s="1" ph="1"/>
      <c r="BT10672" s="1" ph="1"/>
    </row>
    <row r="10797" spans="71:72" ht="21">
      <c r="BS10797" s="1" ph="1"/>
      <c r="BT10797" s="1" ph="1"/>
    </row>
    <row r="10926" spans="71:72" ht="21">
      <c r="BS10926" s="1" ph="1"/>
      <c r="BT10926" s="1" ph="1"/>
    </row>
    <row r="10942" spans="71:72" ht="21">
      <c r="BS10942" s="1" ph="1"/>
      <c r="BT10942" s="1" ph="1"/>
    </row>
    <row r="10958" spans="71:72" ht="21">
      <c r="BS10958" s="1" ph="1"/>
      <c r="BT10958" s="1" ph="1"/>
    </row>
    <row r="10974" spans="71:72" ht="21">
      <c r="BS10974" s="1" ph="1"/>
      <c r="BT10974" s="1" ph="1"/>
    </row>
    <row r="10990" spans="71:72" ht="21">
      <c r="BS10990" s="1" ph="1"/>
      <c r="BT10990" s="1" ph="1"/>
    </row>
    <row r="11006" spans="71:72" ht="21">
      <c r="BS11006" s="1" ph="1"/>
      <c r="BT11006" s="1" ph="1"/>
    </row>
    <row r="11021" spans="71:72" ht="21">
      <c r="BS11021" s="1" ph="1"/>
      <c r="BT11021" s="1" ph="1"/>
    </row>
    <row r="11037" spans="71:72" ht="21">
      <c r="BS11037" s="1" ph="1"/>
      <c r="BT11037" s="1" ph="1"/>
    </row>
    <row r="11088" spans="71:72" ht="21">
      <c r="BS11088" s="1" ph="1"/>
      <c r="BT11088" s="1" ph="1"/>
    </row>
    <row r="11217" spans="71:72" ht="21">
      <c r="BS11217" s="1" ph="1"/>
      <c r="BT11217" s="1" ph="1"/>
    </row>
    <row r="11233" spans="71:72" ht="21">
      <c r="BS11233" s="1" ph="1"/>
      <c r="BT11233" s="1" ph="1"/>
    </row>
    <row r="11249" spans="71:72" ht="21">
      <c r="BS11249" s="1" ph="1"/>
      <c r="BT11249" s="1" ph="1"/>
    </row>
    <row r="11265" spans="71:72" ht="21">
      <c r="BS11265" s="1" ph="1"/>
      <c r="BT11265" s="1" ph="1"/>
    </row>
    <row r="11281" spans="71:72" ht="21">
      <c r="BS11281" s="1" ph="1"/>
      <c r="BT11281" s="1" ph="1"/>
    </row>
    <row r="11297" spans="71:72" ht="21">
      <c r="BS11297" s="1" ph="1"/>
      <c r="BT11297" s="1" ph="1"/>
    </row>
    <row r="11312" spans="71:72" ht="21">
      <c r="BS11312" s="1" ph="1"/>
      <c r="BT11312" s="1" ph="1"/>
    </row>
    <row r="11328" spans="71:72" ht="21">
      <c r="BS11328" s="1" ph="1"/>
      <c r="BT11328" s="1" ph="1"/>
    </row>
    <row r="11333" spans="71:72" ht="21">
      <c r="BS11333" s="1" ph="1"/>
      <c r="BT11333" s="1" ph="1"/>
    </row>
    <row r="11338" spans="71:72" ht="21">
      <c r="BS11338" s="1" ph="1"/>
      <c r="BT11338" s="1" ph="1"/>
    </row>
    <row r="11343" spans="71:72" ht="21">
      <c r="BS11343" s="1" ph="1"/>
      <c r="BT11343" s="1" ph="1"/>
    </row>
    <row r="11348" spans="71:72" ht="21">
      <c r="BS11348" s="1" ph="1"/>
      <c r="BT11348" s="1" ph="1"/>
    </row>
    <row r="11353" spans="71:72" ht="21">
      <c r="BS11353" s="1" ph="1"/>
      <c r="BT11353" s="1" ph="1"/>
    </row>
    <row r="11358" spans="71:72" ht="21">
      <c r="BS11358" s="1" ph="1"/>
      <c r="BT11358" s="1" ph="1"/>
    </row>
    <row r="11366" spans="71:72" ht="21">
      <c r="BS11366" s="1" ph="1"/>
      <c r="BT11366" s="1" ph="1"/>
    </row>
    <row r="11382" spans="71:72" ht="21">
      <c r="BS11382" s="1" ph="1"/>
      <c r="BT11382" s="1" ph="1"/>
    </row>
    <row r="11397" spans="71:72" ht="21">
      <c r="BS11397" s="1" ph="1"/>
      <c r="BT11397" s="1" ph="1"/>
    </row>
    <row r="11413" spans="71:72" ht="21">
      <c r="BS11413" s="1" ph="1"/>
      <c r="BT11413" s="1" ph="1"/>
    </row>
    <row r="11464" spans="71:72" ht="21">
      <c r="BS11464" s="1" ph="1"/>
      <c r="BT11464" s="1" ph="1"/>
    </row>
    <row r="11593" spans="71:72" ht="21">
      <c r="BS11593" s="1" ph="1"/>
      <c r="BT11593" s="1" ph="1"/>
    </row>
    <row r="11609" spans="71:72" ht="21">
      <c r="BS11609" s="1" ph="1"/>
      <c r="BT11609" s="1" ph="1"/>
    </row>
    <row r="11625" spans="71:72" ht="21">
      <c r="BS11625" s="1" ph="1"/>
      <c r="BT11625" s="1" ph="1"/>
    </row>
    <row r="11641" spans="71:72" ht="21">
      <c r="BS11641" s="1" ph="1"/>
      <c r="BT11641" s="1" ph="1"/>
    </row>
    <row r="11657" spans="71:72" ht="21">
      <c r="BS11657" s="1" ph="1"/>
      <c r="BT11657" s="1" ph="1"/>
    </row>
    <row r="11673" spans="71:72" ht="21">
      <c r="BS11673" s="1" ph="1"/>
      <c r="BT11673" s="1" ph="1"/>
    </row>
    <row r="11688" spans="71:72" ht="21">
      <c r="BS11688" s="1" ph="1"/>
      <c r="BT11688" s="1" ph="1"/>
    </row>
    <row r="11704" spans="71:72" ht="21">
      <c r="BS11704" s="1" ph="1"/>
      <c r="BT11704" s="1" ph="1"/>
    </row>
    <row r="11709" spans="71:72" ht="21">
      <c r="BS11709" s="1" ph="1"/>
      <c r="BT11709" s="1" ph="1"/>
    </row>
    <row r="11714" spans="71:72" ht="21">
      <c r="BS11714" s="1" ph="1"/>
      <c r="BT11714" s="1" ph="1"/>
    </row>
    <row r="11719" spans="71:72" ht="21">
      <c r="BS11719" s="1" ph="1"/>
      <c r="BT11719" s="1" ph="1"/>
    </row>
    <row r="11724" spans="71:72" ht="21">
      <c r="BS11724" s="1" ph="1"/>
      <c r="BT11724" s="1" ph="1"/>
    </row>
    <row r="11729" spans="71:72" ht="21">
      <c r="BS11729" s="1" ph="1"/>
      <c r="BT11729" s="1" ph="1"/>
    </row>
    <row r="11734" spans="71:72" ht="21">
      <c r="BS11734" s="1" ph="1"/>
      <c r="BT11734" s="1" ph="1"/>
    </row>
    <row r="11736" spans="71:72" ht="21">
      <c r="BS11736" s="1" ph="1"/>
      <c r="BT11736" s="1" ph="1"/>
    </row>
    <row r="11751" spans="71:72" ht="21">
      <c r="BS11751" s="1" ph="1"/>
      <c r="BT11751" s="1" ph="1"/>
    </row>
    <row r="11767" spans="71:72" ht="21">
      <c r="BS11767" s="1" ph="1"/>
      <c r="BT11767" s="1" ph="1"/>
    </row>
    <row r="11772" spans="71:72" ht="21">
      <c r="BS11772" s="1" ph="1"/>
      <c r="BT11772" s="1" ph="1"/>
    </row>
    <row r="11777" spans="71:72" ht="21">
      <c r="BS11777" s="1" ph="1"/>
      <c r="BT11777" s="1" ph="1"/>
    </row>
    <row r="11782" spans="71:72" ht="21">
      <c r="BS11782" s="1" ph="1"/>
      <c r="BT11782" s="1" ph="1"/>
    </row>
    <row r="11787" spans="71:72" ht="21">
      <c r="BS11787" s="1" ph="1"/>
      <c r="BT11787" s="1" ph="1"/>
    </row>
    <row r="11792" spans="71:72" ht="21">
      <c r="BS11792" s="1" ph="1"/>
      <c r="BT11792" s="1" ph="1"/>
    </row>
    <row r="11797" spans="71:72" ht="21">
      <c r="BS11797" s="1" ph="1"/>
      <c r="BT11797" s="1" ph="1"/>
    </row>
    <row r="11799" spans="71:72" ht="21">
      <c r="BS11799" s="1" ph="1"/>
      <c r="BT11799" s="1" ph="1"/>
    </row>
    <row r="11877" spans="71:72" ht="21">
      <c r="BS11877" s="1" ph="1"/>
      <c r="BT11877" s="1" ph="1"/>
    </row>
    <row r="12006" spans="71:72" ht="21">
      <c r="BS12006" s="1" ph="1"/>
      <c r="BT12006" s="1" ph="1"/>
    </row>
    <row r="12022" spans="71:72" ht="21">
      <c r="BS12022" s="1" ph="1"/>
      <c r="BT12022" s="1" ph="1"/>
    </row>
    <row r="12038" spans="71:72" ht="21">
      <c r="BS12038" s="1" ph="1"/>
      <c r="BT12038" s="1" ph="1"/>
    </row>
    <row r="12054" spans="71:72" ht="21">
      <c r="BS12054" s="1" ph="1"/>
      <c r="BT12054" s="1" ph="1"/>
    </row>
    <row r="12070" spans="71:72" ht="21">
      <c r="BS12070" s="1" ph="1"/>
      <c r="BT12070" s="1" ph="1"/>
    </row>
    <row r="12086" spans="71:72" ht="21">
      <c r="BS12086" s="1" ph="1"/>
      <c r="BT12086" s="1" ph="1"/>
    </row>
    <row r="12101" spans="71:72" ht="21">
      <c r="BS12101" s="1" ph="1"/>
      <c r="BT12101" s="1" ph="1"/>
    </row>
    <row r="12117" spans="71:72" ht="21">
      <c r="BS12117" s="1" ph="1"/>
      <c r="BT12117" s="1" ph="1"/>
    </row>
    <row r="12242" spans="71:72" ht="21">
      <c r="BS12242" s="1" ph="1"/>
      <c r="BT12242" s="1" ph="1"/>
    </row>
    <row r="12371" spans="71:72" ht="21">
      <c r="BS12371" s="1" ph="1"/>
      <c r="BT12371" s="1" ph="1"/>
    </row>
    <row r="12387" spans="71:72" ht="21">
      <c r="BS12387" s="1" ph="1"/>
      <c r="BT12387" s="1" ph="1"/>
    </row>
    <row r="12403" spans="71:72" ht="21">
      <c r="BS12403" s="1" ph="1"/>
      <c r="BT12403" s="1" ph="1"/>
    </row>
    <row r="12419" spans="71:72" ht="21">
      <c r="BS12419" s="1" ph="1"/>
      <c r="BT12419" s="1" ph="1"/>
    </row>
    <row r="12435" spans="71:72" ht="21">
      <c r="BS12435" s="1" ph="1"/>
      <c r="BT12435" s="1" ph="1"/>
    </row>
    <row r="12451" spans="71:72" ht="21">
      <c r="BS12451" s="1" ph="1"/>
      <c r="BT12451" s="1" ph="1"/>
    </row>
    <row r="12466" spans="71:72" ht="21">
      <c r="BS12466" s="1" ph="1"/>
      <c r="BT12466" s="1" ph="1"/>
    </row>
    <row r="12482" spans="71:72" ht="21">
      <c r="BS12482" s="1" ph="1"/>
      <c r="BT12482" s="1" ph="1"/>
    </row>
    <row r="12533" spans="71:72" ht="21">
      <c r="BS12533" s="1" ph="1"/>
      <c r="BT12533" s="1" ph="1"/>
    </row>
    <row r="12662" spans="71:72" ht="21">
      <c r="BS12662" s="1" ph="1"/>
      <c r="BT12662" s="1" ph="1"/>
    </row>
    <row r="12678" spans="71:72" ht="21">
      <c r="BS12678" s="1" ph="1"/>
      <c r="BT12678" s="1" ph="1"/>
    </row>
    <row r="12694" spans="71:72" ht="21">
      <c r="BS12694" s="1" ph="1"/>
      <c r="BT12694" s="1" ph="1"/>
    </row>
    <row r="12710" spans="71:72" ht="21">
      <c r="BS12710" s="1" ph="1"/>
      <c r="BT12710" s="1" ph="1"/>
    </row>
    <row r="12726" spans="71:72" ht="21">
      <c r="BS12726" s="1" ph="1"/>
      <c r="BT12726" s="1" ph="1"/>
    </row>
    <row r="12742" spans="71:72" ht="21">
      <c r="BS12742" s="1" ph="1"/>
      <c r="BT12742" s="1" ph="1"/>
    </row>
    <row r="12757" spans="71:72" ht="21">
      <c r="BS12757" s="1" ph="1"/>
      <c r="BT12757" s="1" ph="1"/>
    </row>
    <row r="12773" spans="71:72" ht="21">
      <c r="BS12773" s="1" ph="1"/>
      <c r="BT12773" s="1" ph="1"/>
    </row>
    <row r="12778" spans="71:72" ht="21">
      <c r="BS12778" s="1" ph="1"/>
      <c r="BT12778" s="1" ph="1"/>
    </row>
    <row r="12783" spans="71:72" ht="21">
      <c r="BS12783" s="1" ph="1"/>
      <c r="BT12783" s="1" ph="1"/>
    </row>
    <row r="12788" spans="71:72" ht="21">
      <c r="BS12788" s="1" ph="1"/>
      <c r="BT12788" s="1" ph="1"/>
    </row>
    <row r="12793" spans="71:72" ht="21">
      <c r="BS12793" s="1" ph="1"/>
      <c r="BT12793" s="1" ph="1"/>
    </row>
    <row r="12798" spans="71:72" ht="21">
      <c r="BS12798" s="1" ph="1"/>
      <c r="BT12798" s="1" ph="1"/>
    </row>
    <row r="12803" spans="71:72" ht="21">
      <c r="BS12803" s="1" ph="1"/>
      <c r="BT12803" s="1" ph="1"/>
    </row>
    <row r="12811" spans="71:72" ht="21">
      <c r="BS12811" s="1" ph="1"/>
      <c r="BT12811" s="1" ph="1"/>
    </row>
    <row r="12827" spans="71:72" ht="21">
      <c r="BS12827" s="1" ph="1"/>
      <c r="BT12827" s="1" ph="1"/>
    </row>
    <row r="12842" spans="71:72" ht="21">
      <c r="BS12842" s="1" ph="1"/>
      <c r="BT12842" s="1" ph="1"/>
    </row>
    <row r="12858" spans="71:72" ht="21">
      <c r="BS12858" s="1" ph="1"/>
      <c r="BT12858" s="1" ph="1"/>
    </row>
    <row r="12909" spans="71:72" ht="21">
      <c r="BS12909" s="1" ph="1"/>
      <c r="BT12909" s="1" ph="1"/>
    </row>
    <row r="13038" spans="71:72" ht="21">
      <c r="BS13038" s="1" ph="1"/>
      <c r="BT13038" s="1" ph="1"/>
    </row>
    <row r="13054" spans="71:72" ht="21">
      <c r="BS13054" s="1" ph="1"/>
      <c r="BT13054" s="1" ph="1"/>
    </row>
    <row r="13070" spans="71:72" ht="21">
      <c r="BS13070" s="1" ph="1"/>
      <c r="BT13070" s="1" ph="1"/>
    </row>
    <row r="13086" spans="71:72" ht="21">
      <c r="BS13086" s="1" ph="1"/>
      <c r="BT13086" s="1" ph="1"/>
    </row>
    <row r="13102" spans="71:72" ht="21">
      <c r="BS13102" s="1" ph="1"/>
      <c r="BT13102" s="1" ph="1"/>
    </row>
    <row r="13118" spans="71:72" ht="21">
      <c r="BS13118" s="1" ph="1"/>
      <c r="BT13118" s="1" ph="1"/>
    </row>
    <row r="13133" spans="71:72" ht="21">
      <c r="BS13133" s="1" ph="1"/>
      <c r="BT13133" s="1" ph="1"/>
    </row>
    <row r="13149" spans="71:72" ht="21">
      <c r="BS13149" s="1" ph="1"/>
      <c r="BT13149" s="1" ph="1"/>
    </row>
    <row r="13154" spans="71:72" ht="21">
      <c r="BS13154" s="1" ph="1"/>
      <c r="BT13154" s="1" ph="1"/>
    </row>
    <row r="13159" spans="71:72" ht="21">
      <c r="BS13159" s="1" ph="1"/>
      <c r="BT13159" s="1" ph="1"/>
    </row>
    <row r="13164" spans="71:72" ht="21">
      <c r="BS13164" s="1" ph="1"/>
      <c r="BT13164" s="1" ph="1"/>
    </row>
    <row r="13169" spans="71:72" ht="21">
      <c r="BS13169" s="1" ph="1"/>
      <c r="BT13169" s="1" ph="1"/>
    </row>
    <row r="13174" spans="71:72" ht="21">
      <c r="BS13174" s="1" ph="1"/>
      <c r="BT13174" s="1" ph="1"/>
    </row>
    <row r="13179" spans="71:72" ht="21">
      <c r="BS13179" s="1" ph="1"/>
      <c r="BT13179" s="1" ph="1"/>
    </row>
    <row r="13181" spans="71:72" ht="21">
      <c r="BS13181" s="1" ph="1"/>
      <c r="BT13181" s="1" ph="1"/>
    </row>
    <row r="13182" spans="71:72" ht="21">
      <c r="BS13182" s="1" ph="1"/>
      <c r="BT13182" s="1" ph="1"/>
    </row>
    <row r="13198" spans="71:72" ht="21">
      <c r="BS13198" s="1" ph="1"/>
      <c r="BT13198" s="1" ph="1"/>
    </row>
    <row r="13214" spans="71:72" ht="21">
      <c r="BS13214" s="1" ph="1"/>
      <c r="BT13214" s="1" ph="1"/>
    </row>
    <row r="13230" spans="71:72" ht="21">
      <c r="BS13230" s="1" ph="1"/>
      <c r="BT13230" s="1" ph="1"/>
    </row>
    <row r="13245" spans="71:72" ht="21">
      <c r="BS13245" s="1" ph="1"/>
      <c r="BT13245" s="1" ph="1"/>
    </row>
    <row r="13261" spans="71:72" ht="21">
      <c r="BS13261" s="1" ph="1"/>
      <c r="BT13261" s="1" ph="1"/>
    </row>
    <row r="13266" spans="71:72" ht="21">
      <c r="BS13266" s="1" ph="1"/>
      <c r="BT13266" s="1" ph="1"/>
    </row>
    <row r="13271" spans="71:72" ht="21">
      <c r="BS13271" s="1" ph="1"/>
      <c r="BT13271" s="1" ph="1"/>
    </row>
    <row r="13276" spans="71:72" ht="21">
      <c r="BS13276" s="1" ph="1"/>
      <c r="BT13276" s="1" ph="1"/>
    </row>
    <row r="13281" spans="71:72" ht="21">
      <c r="BS13281" s="1" ph="1"/>
      <c r="BT13281" s="1" ph="1"/>
    </row>
    <row r="13286" spans="71:72" ht="21">
      <c r="BS13286" s="1" ph="1"/>
      <c r="BT13286" s="1" ph="1"/>
    </row>
    <row r="13291" spans="71:72" ht="21">
      <c r="BS13291" s="1" ph="1"/>
      <c r="BT13291" s="1" ph="1"/>
    </row>
    <row r="13299" spans="71:72" ht="21">
      <c r="BS13299" s="1" ph="1"/>
      <c r="BT13299" s="1" ph="1"/>
    </row>
    <row r="13315" spans="71:72" ht="21">
      <c r="BS13315" s="1" ph="1"/>
      <c r="BT13315" s="1" ph="1"/>
    </row>
    <row r="13330" spans="71:72" ht="21">
      <c r="BS13330" s="1" ph="1"/>
      <c r="BT13330" s="1" ph="1"/>
    </row>
    <row r="13346" spans="71:72" ht="21">
      <c r="BS13346" s="1" ph="1"/>
      <c r="BT13346" s="1" ph="1"/>
    </row>
    <row r="13397" spans="71:72" ht="21">
      <c r="BS13397" s="1" ph="1"/>
      <c r="BT13397" s="1" ph="1"/>
    </row>
    <row r="13526" spans="71:72" ht="21">
      <c r="BS13526" s="1" ph="1"/>
      <c r="BT13526" s="1" ph="1"/>
    </row>
    <row r="13542" spans="71:72" ht="21">
      <c r="BS13542" s="1" ph="1"/>
      <c r="BT13542" s="1" ph="1"/>
    </row>
    <row r="13558" spans="71:72" ht="21">
      <c r="BS13558" s="1" ph="1"/>
      <c r="BT13558" s="1" ph="1"/>
    </row>
    <row r="13574" spans="71:72" ht="21">
      <c r="BS13574" s="1" ph="1"/>
      <c r="BT13574" s="1" ph="1"/>
    </row>
    <row r="13590" spans="71:72" ht="21">
      <c r="BS13590" s="1" ph="1"/>
      <c r="BT13590" s="1" ph="1"/>
    </row>
    <row r="13606" spans="71:72" ht="21">
      <c r="BS13606" s="1" ph="1"/>
      <c r="BT13606" s="1" ph="1"/>
    </row>
    <row r="13621" spans="71:72" ht="21">
      <c r="BS13621" s="1" ph="1"/>
      <c r="BT13621" s="1" ph="1"/>
    </row>
    <row r="13637" spans="71:72" ht="21">
      <c r="BS13637" s="1" ph="1"/>
      <c r="BT13637" s="1" ph="1"/>
    </row>
    <row r="13642" spans="71:72" ht="21">
      <c r="BS13642" s="1" ph="1"/>
      <c r="BT13642" s="1" ph="1"/>
    </row>
    <row r="13647" spans="71:72" ht="21">
      <c r="BS13647" s="1" ph="1"/>
      <c r="BT13647" s="1" ph="1"/>
    </row>
    <row r="13652" spans="71:72" ht="21">
      <c r="BS13652" s="1" ph="1"/>
      <c r="BT13652" s="1" ph="1"/>
    </row>
    <row r="13657" spans="71:72" ht="21">
      <c r="BS13657" s="1" ph="1"/>
      <c r="BT13657" s="1" ph="1"/>
    </row>
    <row r="13662" spans="71:72" ht="21">
      <c r="BS13662" s="1" ph="1"/>
      <c r="BT13662" s="1" ph="1"/>
    </row>
    <row r="13667" spans="71:72" ht="21">
      <c r="BS13667" s="1" ph="1"/>
      <c r="BT13667" s="1" ph="1"/>
    </row>
    <row r="13669" spans="71:72" ht="21">
      <c r="BS13669" s="1" ph="1"/>
      <c r="BT13669" s="1" ph="1"/>
    </row>
    <row r="13670" spans="71:72" ht="21">
      <c r="BS13670" s="1" ph="1"/>
      <c r="BT13670" s="1" ph="1"/>
    </row>
    <row r="13672" spans="71:72" ht="21">
      <c r="BS13672" s="1" ph="1"/>
      <c r="BT13672" s="1" ph="1"/>
    </row>
    <row r="13673" spans="71:72" ht="21">
      <c r="BS13673" s="1" ph="1"/>
      <c r="BT13673" s="1" ph="1"/>
    </row>
    <row r="13675" spans="71:72" ht="21">
      <c r="BS13675" s="1" ph="1"/>
      <c r="BT13675" s="1" ph="1"/>
    </row>
    <row r="13676" spans="71:72" ht="21">
      <c r="BS13676" s="1" ph="1"/>
      <c r="BT13676" s="1" ph="1"/>
    </row>
    <row r="13678" spans="71:72" ht="21">
      <c r="BS13678" s="1" ph="1"/>
      <c r="BT13678" s="1" ph="1"/>
    </row>
    <row r="13679" spans="71:72" ht="21">
      <c r="BS13679" s="1" ph="1"/>
      <c r="BT13679" s="1" ph="1"/>
    </row>
    <row r="13681" spans="71:72" ht="21">
      <c r="BS13681" s="1" ph="1"/>
      <c r="BT13681" s="1" ph="1"/>
    </row>
    <row r="13682" spans="71:72" ht="21">
      <c r="BS13682" s="1" ph="1"/>
      <c r="BT13682" s="1" ph="1"/>
    </row>
    <row r="13685" spans="71:72" ht="21">
      <c r="BS13685" s="1" ph="1"/>
      <c r="BT13685" s="1" ph="1"/>
    </row>
    <row r="13686" spans="71:72" ht="21">
      <c r="BS13686" s="1" ph="1"/>
      <c r="BT13686" s="1" ph="1"/>
    </row>
    <row r="13688" spans="71:72" ht="21">
      <c r="BS13688" s="1" ph="1"/>
      <c r="BT13688" s="1" ph="1"/>
    </row>
    <row r="13689" spans="71:72" ht="21">
      <c r="BS13689" s="1" ph="1"/>
      <c r="BT13689" s="1" ph="1"/>
    </row>
    <row r="13691" spans="71:72" ht="21">
      <c r="BS13691" s="1" ph="1"/>
      <c r="BT13691" s="1" ph="1"/>
    </row>
    <row r="13692" spans="71:72" ht="21">
      <c r="BS13692" s="1" ph="1"/>
      <c r="BT13692" s="1" ph="1"/>
    </row>
    <row r="13697" spans="71:72" ht="21">
      <c r="BS13697" s="1" ph="1"/>
      <c r="BT13697" s="1" ph="1"/>
    </row>
    <row r="13699" spans="71:72" ht="21">
      <c r="BS13699" s="1" ph="1"/>
      <c r="BT13699" s="1" ph="1"/>
    </row>
    <row r="13700" spans="71:72" ht="21">
      <c r="BS13700" s="1" ph="1"/>
      <c r="BT13700" s="1" ph="1"/>
    </row>
    <row r="13702" spans="71:72" ht="21">
      <c r="BS13702" s="1" ph="1"/>
      <c r="BT13702" s="1" ph="1"/>
    </row>
    <row r="13703" spans="71:72" ht="21">
      <c r="BS13703" s="1" ph="1"/>
      <c r="BT13703" s="1" ph="1"/>
    </row>
    <row r="13705" spans="71:72" ht="21">
      <c r="BS13705" s="1" ph="1"/>
      <c r="BT13705" s="1" ph="1"/>
    </row>
    <row r="13706" spans="71:72" ht="21">
      <c r="BS13706" s="1" ph="1"/>
      <c r="BT13706" s="1" ph="1"/>
    </row>
    <row r="13708" spans="71:72" ht="21">
      <c r="BS13708" s="1" ph="1"/>
      <c r="BT13708" s="1" ph="1"/>
    </row>
    <row r="13709" spans="71:72" ht="21">
      <c r="BS13709" s="1" ph="1"/>
      <c r="BT13709" s="1" ph="1"/>
    </row>
    <row r="13711" spans="71:72" ht="21">
      <c r="BS13711" s="1" ph="1"/>
      <c r="BT13711" s="1" ph="1"/>
    </row>
    <row r="13712" spans="71:72" ht="21">
      <c r="BS13712" s="1" ph="1"/>
      <c r="BT13712" s="1" ph="1"/>
    </row>
    <row r="13715" spans="71:72" ht="21">
      <c r="BS13715" s="1" ph="1"/>
      <c r="BT13715" s="1" ph="1"/>
    </row>
    <row r="13716" spans="71:72" ht="21">
      <c r="BS13716" s="1" ph="1"/>
      <c r="BT13716" s="1" ph="1"/>
    </row>
    <row r="13718" spans="71:72" ht="21">
      <c r="BS13718" s="1" ph="1"/>
      <c r="BT13718" s="1" ph="1"/>
    </row>
    <row r="13719" spans="71:72" ht="21">
      <c r="BS13719" s="1" ph="1"/>
      <c r="BT13719" s="1" ph="1"/>
    </row>
    <row r="13721" spans="71:72" ht="21">
      <c r="BS13721" s="1" ph="1"/>
      <c r="BT13721" s="1" ph="1"/>
    </row>
    <row r="13722" spans="71:72" ht="21">
      <c r="BS13722" s="1" ph="1"/>
      <c r="BT13722" s="1" ph="1"/>
    </row>
    <row r="13749" spans="71:72" ht="21">
      <c r="BS13749" s="1" ph="1"/>
      <c r="BT13749" s="1" ph="1"/>
    </row>
    <row r="13878" spans="71:72" ht="21">
      <c r="BS13878" s="1" ph="1"/>
      <c r="BT13878" s="1" ph="1"/>
    </row>
    <row r="13894" spans="71:72" ht="21">
      <c r="BS13894" s="1" ph="1"/>
      <c r="BT13894" s="1" ph="1"/>
    </row>
    <row r="13910" spans="71:72" ht="21">
      <c r="BS13910" s="1" ph="1"/>
      <c r="BT13910" s="1" ph="1"/>
    </row>
    <row r="13926" spans="71:72" ht="21">
      <c r="BS13926" s="1" ph="1"/>
      <c r="BT13926" s="1" ph="1"/>
    </row>
    <row r="13942" spans="71:72" ht="21">
      <c r="BS13942" s="1" ph="1"/>
      <c r="BT13942" s="1" ph="1"/>
    </row>
    <row r="13958" spans="71:72" ht="21">
      <c r="BS13958" s="1" ph="1"/>
      <c r="BT13958" s="1" ph="1"/>
    </row>
    <row r="13973" spans="71:72" ht="21">
      <c r="BS13973" s="1" ph="1"/>
      <c r="BT13973" s="1" ph="1"/>
    </row>
    <row r="13989" spans="71:72" ht="21">
      <c r="BS13989" s="1" ph="1"/>
      <c r="BT13989" s="1" ph="1"/>
    </row>
    <row r="13994" spans="71:72" ht="21">
      <c r="BS13994" s="1" ph="1"/>
      <c r="BT13994" s="1" ph="1"/>
    </row>
    <row r="13999" spans="71:72" ht="21">
      <c r="BS13999" s="1" ph="1"/>
      <c r="BT13999" s="1" ph="1"/>
    </row>
    <row r="14004" spans="71:72" ht="21">
      <c r="BS14004" s="1" ph="1"/>
      <c r="BT14004" s="1" ph="1"/>
    </row>
    <row r="14009" spans="71:72" ht="21">
      <c r="BS14009" s="1" ph="1"/>
      <c r="BT14009" s="1" ph="1"/>
    </row>
    <row r="14014" spans="71:72" ht="21">
      <c r="BS14014" s="1" ph="1"/>
      <c r="BT14014" s="1" ph="1"/>
    </row>
    <row r="14019" spans="71:72" ht="21">
      <c r="BS14019" s="1" ph="1"/>
      <c r="BT14019" s="1" ph="1"/>
    </row>
    <row r="14021" spans="71:72" ht="21">
      <c r="BS14021" s="1" ph="1"/>
      <c r="BT14021" s="1" ph="1"/>
    </row>
    <row r="14022" spans="71:72" ht="21">
      <c r="BS14022" s="1" ph="1"/>
      <c r="BT14022" s="1" ph="1"/>
    </row>
    <row r="14024" spans="71:72" ht="21">
      <c r="BS14024" s="1" ph="1"/>
      <c r="BT14024" s="1" ph="1"/>
    </row>
    <row r="14025" spans="71:72" ht="21">
      <c r="BS14025" s="1" ph="1"/>
      <c r="BT14025" s="1" ph="1"/>
    </row>
    <row r="14027" spans="71:72" ht="21">
      <c r="BS14027" s="1" ph="1"/>
      <c r="BT14027" s="1" ph="1"/>
    </row>
    <row r="14028" spans="71:72" ht="21">
      <c r="BS14028" s="1" ph="1"/>
      <c r="BT14028" s="1" ph="1"/>
    </row>
    <row r="14030" spans="71:72" ht="21">
      <c r="BS14030" s="1" ph="1"/>
      <c r="BT14030" s="1" ph="1"/>
    </row>
    <row r="14031" spans="71:72" ht="21">
      <c r="BS14031" s="1" ph="1"/>
      <c r="BT14031" s="1" ph="1"/>
    </row>
    <row r="14033" spans="71:72" ht="21">
      <c r="BS14033" s="1" ph="1"/>
      <c r="BT14033" s="1" ph="1"/>
    </row>
    <row r="14034" spans="71:72" ht="21">
      <c r="BS14034" s="1" ph="1"/>
      <c r="BT14034" s="1" ph="1"/>
    </row>
    <row r="14037" spans="71:72" ht="21">
      <c r="BS14037" s="1" ph="1"/>
      <c r="BT14037" s="1" ph="1"/>
    </row>
    <row r="14038" spans="71:72" ht="21">
      <c r="BS14038" s="1" ph="1"/>
      <c r="BT14038" s="1" ph="1"/>
    </row>
    <row r="14040" spans="71:72" ht="21">
      <c r="BS14040" s="1" ph="1"/>
      <c r="BT14040" s="1" ph="1"/>
    </row>
    <row r="14041" spans="71:72" ht="21">
      <c r="BS14041" s="1" ph="1"/>
      <c r="BT14041" s="1" ph="1"/>
    </row>
    <row r="14043" spans="71:72" ht="21">
      <c r="BS14043" s="1" ph="1"/>
      <c r="BT14043" s="1" ph="1"/>
    </row>
    <row r="14044" spans="71:72" ht="21">
      <c r="BS14044" s="1" ph="1"/>
      <c r="BT14044" s="1" ph="1"/>
    </row>
    <row r="14049" spans="71:72" ht="21">
      <c r="BS14049" s="1" ph="1"/>
      <c r="BT14049" s="1" ph="1"/>
    </row>
    <row r="14051" spans="71:72" ht="21">
      <c r="BS14051" s="1" ph="1"/>
      <c r="BT14051" s="1" ph="1"/>
    </row>
    <row r="14052" spans="71:72" ht="21">
      <c r="BS14052" s="1" ph="1"/>
      <c r="BT14052" s="1" ph="1"/>
    </row>
    <row r="14054" spans="71:72" ht="21">
      <c r="BS14054" s="1" ph="1"/>
      <c r="BT14054" s="1" ph="1"/>
    </row>
    <row r="14055" spans="71:72" ht="21">
      <c r="BS14055" s="1" ph="1"/>
      <c r="BT14055" s="1" ph="1"/>
    </row>
    <row r="14057" spans="71:72" ht="21">
      <c r="BS14057" s="1" ph="1"/>
      <c r="BT14057" s="1" ph="1"/>
    </row>
    <row r="14058" spans="71:72" ht="21">
      <c r="BS14058" s="1" ph="1"/>
      <c r="BT14058" s="1" ph="1"/>
    </row>
    <row r="14060" spans="71:72" ht="21">
      <c r="BS14060" s="1" ph="1"/>
      <c r="BT14060" s="1" ph="1"/>
    </row>
    <row r="14061" spans="71:72" ht="21">
      <c r="BS14061" s="1" ph="1"/>
      <c r="BT14061" s="1" ph="1"/>
    </row>
    <row r="14063" spans="71:72" ht="21">
      <c r="BS14063" s="1" ph="1"/>
      <c r="BT14063" s="1" ph="1"/>
    </row>
    <row r="14064" spans="71:72" ht="21">
      <c r="BS14064" s="1" ph="1"/>
      <c r="BT14064" s="1" ph="1"/>
    </row>
    <row r="14067" spans="71:72" ht="21">
      <c r="BS14067" s="1" ph="1"/>
      <c r="BT14067" s="1" ph="1"/>
    </row>
    <row r="14068" spans="71:72" ht="21">
      <c r="BS14068" s="1" ph="1"/>
      <c r="BT14068" s="1" ph="1"/>
    </row>
    <row r="14070" spans="71:72" ht="21">
      <c r="BS14070" s="1" ph="1"/>
      <c r="BT14070" s="1" ph="1"/>
    </row>
    <row r="14071" spans="71:72" ht="21">
      <c r="BS14071" s="1" ph="1"/>
      <c r="BT14071" s="1" ph="1"/>
    </row>
    <row r="14073" spans="71:72" ht="21">
      <c r="BS14073" s="1" ph="1"/>
      <c r="BT14073" s="1" ph="1"/>
    </row>
    <row r="14074" spans="71:72" ht="21">
      <c r="BS14074" s="1" ph="1"/>
      <c r="BT14074" s="1" ph="1"/>
    </row>
    <row r="14076" spans="71:72" ht="21">
      <c r="BS14076" s="1" ph="1"/>
      <c r="BT14076" s="1" ph="1"/>
    </row>
    <row r="14084" spans="71:72" ht="21">
      <c r="BS14084" s="1" ph="1"/>
      <c r="BT14084" s="1" ph="1"/>
    </row>
    <row r="14100" spans="71:72" ht="21">
      <c r="BS14100" s="1" ph="1"/>
      <c r="BT14100" s="1" ph="1"/>
    </row>
    <row r="14115" spans="71:72" ht="21">
      <c r="BS14115" s="1" ph="1"/>
      <c r="BT14115" s="1" ph="1"/>
    </row>
    <row r="14131" spans="71:72" ht="21">
      <c r="BS14131" s="1" ph="1"/>
      <c r="BT14131" s="1" ph="1"/>
    </row>
    <row r="14182" spans="71:72" ht="21">
      <c r="BS14182" s="1" ph="1"/>
      <c r="BT14182" s="1" ph="1"/>
    </row>
    <row r="14311" spans="71:72" ht="21">
      <c r="BS14311" s="1" ph="1"/>
      <c r="BT14311" s="1" ph="1"/>
    </row>
    <row r="14327" spans="71:72" ht="21">
      <c r="BS14327" s="1" ph="1"/>
      <c r="BT14327" s="1" ph="1"/>
    </row>
    <row r="14343" spans="71:72" ht="21">
      <c r="BS14343" s="1" ph="1"/>
      <c r="BT14343" s="1" ph="1"/>
    </row>
    <row r="14359" spans="71:72" ht="21">
      <c r="BS14359" s="1" ph="1"/>
      <c r="BT14359" s="1" ph="1"/>
    </row>
    <row r="14375" spans="71:72" ht="21">
      <c r="BS14375" s="1" ph="1"/>
      <c r="BT14375" s="1" ph="1"/>
    </row>
    <row r="14391" spans="71:72" ht="21">
      <c r="BS14391" s="1" ph="1"/>
      <c r="BT14391" s="1" ph="1"/>
    </row>
    <row r="14406" spans="71:72" ht="21">
      <c r="BS14406" s="1" ph="1"/>
      <c r="BT14406" s="1" ph="1"/>
    </row>
    <row r="14422" spans="71:72" ht="21">
      <c r="BS14422" s="1" ph="1"/>
      <c r="BT14422" s="1" ph="1"/>
    </row>
    <row r="14427" spans="71:72" ht="21">
      <c r="BS14427" s="1" ph="1"/>
      <c r="BT14427" s="1" ph="1"/>
    </row>
    <row r="14432" spans="71:72" ht="21">
      <c r="BS14432" s="1" ph="1"/>
      <c r="BT14432" s="1" ph="1"/>
    </row>
    <row r="14437" spans="71:72" ht="21">
      <c r="BS14437" s="1" ph="1"/>
      <c r="BT14437" s="1" ph="1"/>
    </row>
    <row r="14442" spans="71:72" ht="21">
      <c r="BS14442" s="1" ph="1"/>
      <c r="BT14442" s="1" ph="1"/>
    </row>
    <row r="14447" spans="71:72" ht="21">
      <c r="BS14447" s="1" ph="1"/>
      <c r="BT14447" s="1" ph="1"/>
    </row>
    <row r="14452" spans="71:72" ht="21">
      <c r="BS14452" s="1" ph="1"/>
      <c r="BT14452" s="1" ph="1"/>
    </row>
    <row r="14454" spans="71:72" ht="21">
      <c r="BS14454" s="1" ph="1"/>
      <c r="BT14454" s="1" ph="1"/>
    </row>
    <row r="14455" spans="71:72" ht="21">
      <c r="BS14455" s="1" ph="1"/>
      <c r="BT14455" s="1" ph="1"/>
    </row>
    <row r="14471" spans="71:72" ht="21">
      <c r="BS14471" s="1" ph="1"/>
      <c r="BT14471" s="1" ph="1"/>
    </row>
    <row r="14487" spans="71:72" ht="21">
      <c r="BS14487" s="1" ph="1"/>
      <c r="BT14487" s="1" ph="1"/>
    </row>
    <row r="14503" spans="71:72" ht="21">
      <c r="BS14503" s="1" ph="1"/>
      <c r="BT14503" s="1" ph="1"/>
    </row>
    <row r="14518" spans="71:72" ht="21">
      <c r="BS14518" s="1" ph="1"/>
      <c r="BT14518" s="1" ph="1"/>
    </row>
    <row r="14534" spans="71:72" ht="21">
      <c r="BS14534" s="1" ph="1"/>
      <c r="BT14534" s="1" ph="1"/>
    </row>
    <row r="14539" spans="71:72" ht="21">
      <c r="BS14539" s="1" ph="1"/>
      <c r="BT14539" s="1" ph="1"/>
    </row>
    <row r="14544" spans="71:72" ht="21">
      <c r="BS14544" s="1" ph="1"/>
      <c r="BT14544" s="1" ph="1"/>
    </row>
    <row r="14549" spans="71:72" ht="21">
      <c r="BS14549" s="1" ph="1"/>
      <c r="BT14549" s="1" ph="1"/>
    </row>
    <row r="14554" spans="71:72" ht="21">
      <c r="BS14554" s="1" ph="1"/>
      <c r="BT14554" s="1" ph="1"/>
    </row>
    <row r="14559" spans="71:72" ht="21">
      <c r="BS14559" s="1" ph="1"/>
      <c r="BT14559" s="1" ph="1"/>
    </row>
    <row r="14564" spans="71:72" ht="21">
      <c r="BS14564" s="1" ph="1"/>
      <c r="BT14564" s="1" ph="1"/>
    </row>
    <row r="14572" spans="71:72" ht="21">
      <c r="BS14572" s="1" ph="1"/>
      <c r="BT14572" s="1" ph="1"/>
    </row>
    <row r="14588" spans="71:72" ht="21">
      <c r="BS14588" s="1" ph="1"/>
      <c r="BT14588" s="1" ph="1"/>
    </row>
    <row r="14603" spans="71:72" ht="21">
      <c r="BS14603" s="1" ph="1"/>
      <c r="BT14603" s="1" ph="1"/>
    </row>
    <row r="14619" spans="71:72" ht="21">
      <c r="BS14619" s="1" ph="1"/>
      <c r="BT14619" s="1" ph="1"/>
    </row>
    <row r="14670" spans="71:72" ht="21">
      <c r="BS14670" s="1" ph="1"/>
      <c r="BT14670" s="1" ph="1"/>
    </row>
    <row r="14799" spans="71:72" ht="21">
      <c r="BS14799" s="1" ph="1"/>
      <c r="BT14799" s="1" ph="1"/>
    </row>
    <row r="14815" spans="71:72" ht="21">
      <c r="BS14815" s="1" ph="1"/>
      <c r="BT14815" s="1" ph="1"/>
    </row>
    <row r="14831" spans="71:72" ht="21">
      <c r="BS14831" s="1" ph="1"/>
      <c r="BT14831" s="1" ph="1"/>
    </row>
    <row r="14847" spans="71:72" ht="21">
      <c r="BS14847" s="1" ph="1"/>
      <c r="BT14847" s="1" ph="1"/>
    </row>
    <row r="14863" spans="71:72" ht="21">
      <c r="BS14863" s="1" ph="1"/>
      <c r="BT14863" s="1" ph="1"/>
    </row>
    <row r="14879" spans="71:72" ht="21">
      <c r="BS14879" s="1" ph="1"/>
      <c r="BT14879" s="1" ph="1"/>
    </row>
    <row r="14894" spans="71:72" ht="21">
      <c r="BS14894" s="1" ph="1"/>
      <c r="BT14894" s="1" ph="1"/>
    </row>
    <row r="14910" spans="71:72" ht="21">
      <c r="BS14910" s="1" ph="1"/>
      <c r="BT14910" s="1" ph="1"/>
    </row>
    <row r="14915" spans="71:72" ht="21">
      <c r="BS14915" s="1" ph="1"/>
      <c r="BT14915" s="1" ph="1"/>
    </row>
    <row r="14920" spans="71:72" ht="21">
      <c r="BS14920" s="1" ph="1"/>
      <c r="BT14920" s="1" ph="1"/>
    </row>
    <row r="14925" spans="71:72" ht="21">
      <c r="BS14925" s="1" ph="1"/>
      <c r="BT14925" s="1" ph="1"/>
    </row>
    <row r="14930" spans="71:72" ht="21">
      <c r="BS14930" s="1" ph="1"/>
      <c r="BT14930" s="1" ph="1"/>
    </row>
    <row r="14935" spans="71:72" ht="21">
      <c r="BS14935" s="1" ph="1"/>
      <c r="BT14935" s="1" ph="1"/>
    </row>
    <row r="14940" spans="71:72" ht="21">
      <c r="BS14940" s="1" ph="1"/>
      <c r="BT14940" s="1" ph="1"/>
    </row>
    <row r="14942" spans="71:72" ht="21">
      <c r="BS14942" s="1" ph="1"/>
      <c r="BT14942" s="1" ph="1"/>
    </row>
    <row r="14943" spans="71:72" ht="21">
      <c r="BS14943" s="1" ph="1"/>
      <c r="BT14943" s="1" ph="1"/>
    </row>
    <row r="14945" spans="71:72" ht="21">
      <c r="BS14945" s="1" ph="1"/>
      <c r="BT14945" s="1" ph="1"/>
    </row>
    <row r="14946" spans="71:72" ht="21">
      <c r="BS14946" s="1" ph="1"/>
      <c r="BT14946" s="1" ph="1"/>
    </row>
    <row r="14948" spans="71:72" ht="21">
      <c r="BS14948" s="1" ph="1"/>
      <c r="BT14948" s="1" ph="1"/>
    </row>
    <row r="14949" spans="71:72" ht="21">
      <c r="BS14949" s="1" ph="1"/>
      <c r="BT14949" s="1" ph="1"/>
    </row>
    <row r="14951" spans="71:72" ht="21">
      <c r="BS14951" s="1" ph="1"/>
      <c r="BT14951" s="1" ph="1"/>
    </row>
    <row r="14952" spans="71:72" ht="21">
      <c r="BS14952" s="1" ph="1"/>
      <c r="BT14952" s="1" ph="1"/>
    </row>
    <row r="14954" spans="71:72" ht="21">
      <c r="BS14954" s="1" ph="1"/>
      <c r="BT14954" s="1" ph="1"/>
    </row>
    <row r="14955" spans="71:72" ht="21">
      <c r="BS14955" s="1" ph="1"/>
      <c r="BT14955" s="1" ph="1"/>
    </row>
    <row r="14958" spans="71:72" ht="21">
      <c r="BS14958" s="1" ph="1"/>
      <c r="BT14958" s="1" ph="1"/>
    </row>
    <row r="14959" spans="71:72" ht="21">
      <c r="BS14959" s="1" ph="1"/>
      <c r="BT14959" s="1" ph="1"/>
    </row>
    <row r="14961" spans="71:72" ht="21">
      <c r="BS14961" s="1" ph="1"/>
      <c r="BT14961" s="1" ph="1"/>
    </row>
    <row r="14962" spans="71:72" ht="21">
      <c r="BS14962" s="1" ph="1"/>
      <c r="BT14962" s="1" ph="1"/>
    </row>
    <row r="14964" spans="71:72" ht="21">
      <c r="BS14964" s="1" ph="1"/>
      <c r="BT14964" s="1" ph="1"/>
    </row>
    <row r="14965" spans="71:72" ht="21">
      <c r="BS14965" s="1" ph="1"/>
      <c r="BT14965" s="1" ph="1"/>
    </row>
    <row r="14970" spans="71:72" ht="21">
      <c r="BS14970" s="1" ph="1"/>
      <c r="BT14970" s="1" ph="1"/>
    </row>
    <row r="14972" spans="71:72" ht="21">
      <c r="BS14972" s="1" ph="1"/>
      <c r="BT14972" s="1" ph="1"/>
    </row>
    <row r="14973" spans="71:72" ht="21">
      <c r="BS14973" s="1" ph="1"/>
      <c r="BT14973" s="1" ph="1"/>
    </row>
    <row r="14975" spans="71:72" ht="21">
      <c r="BS14975" s="1" ph="1"/>
      <c r="BT14975" s="1" ph="1"/>
    </row>
    <row r="14976" spans="71:72" ht="21">
      <c r="BS14976" s="1" ph="1"/>
      <c r="BT14976" s="1" ph="1"/>
    </row>
    <row r="14978" spans="71:72" ht="21">
      <c r="BS14978" s="1" ph="1"/>
      <c r="BT14978" s="1" ph="1"/>
    </row>
    <row r="14979" spans="71:72" ht="21">
      <c r="BS14979" s="1" ph="1"/>
      <c r="BT14979" s="1" ph="1"/>
    </row>
    <row r="14981" spans="71:72" ht="21">
      <c r="BS14981" s="1" ph="1"/>
      <c r="BT14981" s="1" ph="1"/>
    </row>
    <row r="14982" spans="71:72" ht="21">
      <c r="BS14982" s="1" ph="1"/>
      <c r="BT14982" s="1" ph="1"/>
    </row>
    <row r="14984" spans="71:72" ht="21">
      <c r="BS14984" s="1" ph="1"/>
      <c r="BT14984" s="1" ph="1"/>
    </row>
    <row r="14985" spans="71:72" ht="21">
      <c r="BS14985" s="1" ph="1"/>
      <c r="BT14985" s="1" ph="1"/>
    </row>
    <row r="14988" spans="71:72" ht="21">
      <c r="BS14988" s="1" ph="1"/>
      <c r="BT14988" s="1" ph="1"/>
    </row>
    <row r="14989" spans="71:72" ht="21">
      <c r="BS14989" s="1" ph="1"/>
      <c r="BT14989" s="1" ph="1"/>
    </row>
    <row r="14991" spans="71:72" ht="21">
      <c r="BS14991" s="1" ph="1"/>
      <c r="BT14991" s="1" ph="1"/>
    </row>
    <row r="14992" spans="71:72" ht="21">
      <c r="BS14992" s="1" ph="1"/>
      <c r="BT14992" s="1" ph="1"/>
    </row>
    <row r="14994" spans="71:72" ht="21">
      <c r="BS14994" s="1" ph="1"/>
      <c r="BT14994" s="1" ph="1"/>
    </row>
    <row r="14995" spans="71:72" ht="21">
      <c r="BS14995" s="1" ph="1"/>
      <c r="BT14995" s="1" ph="1"/>
    </row>
    <row r="15022" spans="71:72" ht="21">
      <c r="BS15022" s="1" ph="1"/>
      <c r="BT15022" s="1" ph="1"/>
    </row>
    <row r="15151" spans="71:72" ht="21">
      <c r="BS15151" s="1" ph="1"/>
      <c r="BT15151" s="1" ph="1"/>
    </row>
    <row r="15167" spans="71:72" ht="21">
      <c r="BS15167" s="1" ph="1"/>
      <c r="BT15167" s="1" ph="1"/>
    </row>
    <row r="15183" spans="71:72" ht="21">
      <c r="BS15183" s="1" ph="1"/>
      <c r="BT15183" s="1" ph="1"/>
    </row>
    <row r="15199" spans="71:72" ht="21">
      <c r="BS15199" s="1" ph="1"/>
      <c r="BT15199" s="1" ph="1"/>
    </row>
    <row r="15215" spans="71:72" ht="21">
      <c r="BS15215" s="1" ph="1"/>
      <c r="BT15215" s="1" ph="1"/>
    </row>
    <row r="15231" spans="71:72" ht="21">
      <c r="BS15231" s="1" ph="1"/>
      <c r="BT15231" s="1" ph="1"/>
    </row>
    <row r="15246" spans="71:72" ht="21">
      <c r="BS15246" s="1" ph="1"/>
      <c r="BT15246" s="1" ph="1"/>
    </row>
    <row r="15262" spans="71:72" ht="21">
      <c r="BS15262" s="1" ph="1"/>
      <c r="BT15262" s="1" ph="1"/>
    </row>
    <row r="15267" spans="71:72" ht="21">
      <c r="BS15267" s="1" ph="1"/>
      <c r="BT15267" s="1" ph="1"/>
    </row>
    <row r="15272" spans="71:72" ht="21">
      <c r="BS15272" s="1" ph="1"/>
      <c r="BT15272" s="1" ph="1"/>
    </row>
    <row r="15277" spans="71:72" ht="21">
      <c r="BS15277" s="1" ph="1"/>
      <c r="BT15277" s="1" ph="1"/>
    </row>
    <row r="15282" spans="71:72" ht="21">
      <c r="BS15282" s="1" ph="1"/>
      <c r="BT15282" s="1" ph="1"/>
    </row>
    <row r="15287" spans="71:72" ht="21">
      <c r="BS15287" s="1" ph="1"/>
      <c r="BT15287" s="1" ph="1"/>
    </row>
    <row r="15292" spans="71:72" ht="21">
      <c r="BS15292" s="1" ph="1"/>
      <c r="BT15292" s="1" ph="1"/>
    </row>
    <row r="15294" spans="71:72" ht="21">
      <c r="BS15294" s="1" ph="1"/>
      <c r="BT15294" s="1" ph="1"/>
    </row>
    <row r="15295" spans="71:72" ht="21">
      <c r="BS15295" s="1" ph="1"/>
      <c r="BT15295" s="1" ph="1"/>
    </row>
    <row r="15297" spans="71:72" ht="21">
      <c r="BS15297" s="1" ph="1"/>
      <c r="BT15297" s="1" ph="1"/>
    </row>
    <row r="15298" spans="71:72" ht="21">
      <c r="BS15298" s="1" ph="1"/>
      <c r="BT15298" s="1" ph="1"/>
    </row>
    <row r="15300" spans="71:72" ht="21">
      <c r="BS15300" s="1" ph="1"/>
      <c r="BT15300" s="1" ph="1"/>
    </row>
    <row r="15301" spans="71:72" ht="21">
      <c r="BS15301" s="1" ph="1"/>
      <c r="BT15301" s="1" ph="1"/>
    </row>
    <row r="15303" spans="71:72" ht="21">
      <c r="BS15303" s="1" ph="1"/>
      <c r="BT15303" s="1" ph="1"/>
    </row>
    <row r="15304" spans="71:72" ht="21">
      <c r="BS15304" s="1" ph="1"/>
      <c r="BT15304" s="1" ph="1"/>
    </row>
    <row r="15306" spans="71:72" ht="21">
      <c r="BS15306" s="1" ph="1"/>
      <c r="BT15306" s="1" ph="1"/>
    </row>
    <row r="15307" spans="71:72" ht="21">
      <c r="BS15307" s="1" ph="1"/>
      <c r="BT15307" s="1" ph="1"/>
    </row>
    <row r="15310" spans="71:72" ht="21">
      <c r="BS15310" s="1" ph="1"/>
      <c r="BT15310" s="1" ph="1"/>
    </row>
    <row r="15311" spans="71:72" ht="21">
      <c r="BS15311" s="1" ph="1"/>
      <c r="BT15311" s="1" ph="1"/>
    </row>
    <row r="15313" spans="71:72" ht="21">
      <c r="BS15313" s="1" ph="1"/>
      <c r="BT15313" s="1" ph="1"/>
    </row>
    <row r="15314" spans="71:72" ht="21">
      <c r="BS15314" s="1" ph="1"/>
      <c r="BT15314" s="1" ph="1"/>
    </row>
    <row r="15316" spans="71:72" ht="21">
      <c r="BS15316" s="1" ph="1"/>
      <c r="BT15316" s="1" ph="1"/>
    </row>
    <row r="15317" spans="71:72" ht="21">
      <c r="BS15317" s="1" ph="1"/>
      <c r="BT15317" s="1" ph="1"/>
    </row>
    <row r="15322" spans="71:72" ht="21">
      <c r="BS15322" s="1" ph="1"/>
      <c r="BT15322" s="1" ph="1"/>
    </row>
    <row r="15324" spans="71:72" ht="21">
      <c r="BS15324" s="1" ph="1"/>
      <c r="BT15324" s="1" ph="1"/>
    </row>
    <row r="15325" spans="71:72" ht="21">
      <c r="BS15325" s="1" ph="1"/>
      <c r="BT15325" s="1" ph="1"/>
    </row>
    <row r="15327" spans="71:72" ht="21">
      <c r="BS15327" s="1" ph="1"/>
      <c r="BT15327" s="1" ph="1"/>
    </row>
    <row r="15328" spans="71:72" ht="21">
      <c r="BS15328" s="1" ph="1"/>
      <c r="BT15328" s="1" ph="1"/>
    </row>
    <row r="15330" spans="71:72" ht="21">
      <c r="BS15330" s="1" ph="1"/>
      <c r="BT15330" s="1" ph="1"/>
    </row>
    <row r="15331" spans="71:72" ht="21">
      <c r="BS15331" s="1" ph="1"/>
      <c r="BT15331" s="1" ph="1"/>
    </row>
    <row r="15333" spans="71:72" ht="21">
      <c r="BS15333" s="1" ph="1"/>
      <c r="BT15333" s="1" ph="1"/>
    </row>
    <row r="15334" spans="71:72" ht="21">
      <c r="BS15334" s="1" ph="1"/>
      <c r="BT15334" s="1" ph="1"/>
    </row>
    <row r="15336" spans="71:72" ht="21">
      <c r="BS15336" s="1" ph="1"/>
      <c r="BT15336" s="1" ph="1"/>
    </row>
    <row r="15337" spans="71:72" ht="21">
      <c r="BS15337" s="1" ph="1"/>
      <c r="BT15337" s="1" ph="1"/>
    </row>
    <row r="15340" spans="71:72" ht="21">
      <c r="BS15340" s="1" ph="1"/>
      <c r="BT15340" s="1" ph="1"/>
    </row>
    <row r="15341" spans="71:72" ht="21">
      <c r="BS15341" s="1" ph="1"/>
      <c r="BT15341" s="1" ph="1"/>
    </row>
    <row r="15343" spans="71:72" ht="21">
      <c r="BS15343" s="1" ph="1"/>
      <c r="BT15343" s="1" ph="1"/>
    </row>
    <row r="15344" spans="71:72" ht="21">
      <c r="BS15344" s="1" ph="1"/>
      <c r="BT15344" s="1" ph="1"/>
    </row>
    <row r="15346" spans="71:72" ht="21">
      <c r="BS15346" s="1" ph="1"/>
      <c r="BT15346" s="1" ph="1"/>
    </row>
    <row r="15347" spans="71:72" ht="21">
      <c r="BS15347" s="1" ph="1"/>
      <c r="BT15347" s="1" ph="1"/>
    </row>
    <row r="15348" spans="71:72" ht="21">
      <c r="BS15348" s="1" ph="1"/>
      <c r="BT15348" s="1" ph="1"/>
    </row>
    <row r="15350" spans="71:72" ht="21">
      <c r="BS15350" s="1" ph="1"/>
      <c r="BT15350" s="1" ph="1"/>
    </row>
    <row r="15351" spans="71:72" ht="21">
      <c r="BS15351" s="1" ph="1"/>
      <c r="BT15351" s="1" ph="1"/>
    </row>
    <row r="15353" spans="71:72" ht="21">
      <c r="BS15353" s="1" ph="1"/>
      <c r="BT15353" s="1" ph="1"/>
    </row>
    <row r="15354" spans="71:72" ht="21">
      <c r="BS15354" s="1" ph="1"/>
      <c r="BT15354" s="1" ph="1"/>
    </row>
    <row r="15381" spans="71:72" ht="21">
      <c r="BS15381" s="1" ph="1"/>
      <c r="BT15381" s="1" ph="1"/>
    </row>
    <row r="15510" spans="71:72" ht="21">
      <c r="BS15510" s="1" ph="1"/>
      <c r="BT15510" s="1" ph="1"/>
    </row>
    <row r="15526" spans="71:72" ht="21">
      <c r="BS15526" s="1" ph="1"/>
      <c r="BT15526" s="1" ph="1"/>
    </row>
    <row r="15542" spans="71:72" ht="21">
      <c r="BS15542" s="1" ph="1"/>
      <c r="BT15542" s="1" ph="1"/>
    </row>
    <row r="15558" spans="71:72" ht="21">
      <c r="BS15558" s="1" ph="1"/>
      <c r="BT15558" s="1" ph="1"/>
    </row>
    <row r="15574" spans="71:72" ht="21">
      <c r="BS15574" s="1" ph="1"/>
      <c r="BT15574" s="1" ph="1"/>
    </row>
    <row r="15590" spans="71:72" ht="21">
      <c r="BS15590" s="1" ph="1"/>
      <c r="BT15590" s="1" ph="1"/>
    </row>
    <row r="15605" spans="71:72" ht="21">
      <c r="BS15605" s="1" ph="1"/>
      <c r="BT15605" s="1" ph="1"/>
    </row>
    <row r="15621" spans="71:72" ht="21">
      <c r="BS15621" s="1" ph="1"/>
      <c r="BT15621" s="1" ph="1"/>
    </row>
    <row r="15626" spans="71:72" ht="21">
      <c r="BS15626" s="1" ph="1"/>
      <c r="BT15626" s="1" ph="1"/>
    </row>
    <row r="15631" spans="71:72" ht="21">
      <c r="BS15631" s="1" ph="1"/>
      <c r="BT15631" s="1" ph="1"/>
    </row>
    <row r="15636" spans="71:72" ht="21">
      <c r="BS15636" s="1" ph="1"/>
      <c r="BT15636" s="1" ph="1"/>
    </row>
    <row r="15641" spans="71:72" ht="21">
      <c r="BS15641" s="1" ph="1"/>
      <c r="BT15641" s="1" ph="1"/>
    </row>
    <row r="15646" spans="71:72" ht="21">
      <c r="BS15646" s="1" ph="1"/>
      <c r="BT15646" s="1" ph="1"/>
    </row>
    <row r="15651" spans="71:72" ht="21">
      <c r="BS15651" s="1" ph="1"/>
      <c r="BT15651" s="1" ph="1"/>
    </row>
    <row r="15653" spans="71:72" ht="21">
      <c r="BS15653" s="1" ph="1"/>
      <c r="BT15653" s="1" ph="1"/>
    </row>
    <row r="15654" spans="71:72" ht="21">
      <c r="BS15654" s="1" ph="1"/>
      <c r="BT15654" s="1" ph="1"/>
    </row>
    <row r="15656" spans="71:72" ht="21">
      <c r="BS15656" s="1" ph="1"/>
      <c r="BT15656" s="1" ph="1"/>
    </row>
    <row r="15657" spans="71:72" ht="21">
      <c r="BS15657" s="1" ph="1"/>
      <c r="BT15657" s="1" ph="1"/>
    </row>
    <row r="15659" spans="71:72" ht="21">
      <c r="BS15659" s="1" ph="1"/>
      <c r="BT15659" s="1" ph="1"/>
    </row>
    <row r="15660" spans="71:72" ht="21">
      <c r="BS15660" s="1" ph="1"/>
      <c r="BT15660" s="1" ph="1"/>
    </row>
    <row r="15662" spans="71:72" ht="21">
      <c r="BS15662" s="1" ph="1"/>
      <c r="BT15662" s="1" ph="1"/>
    </row>
    <row r="15663" spans="71:72" ht="21">
      <c r="BS15663" s="1" ph="1"/>
      <c r="BT15663" s="1" ph="1"/>
    </row>
    <row r="15665" spans="71:72" ht="21">
      <c r="BS15665" s="1" ph="1"/>
      <c r="BT15665" s="1" ph="1"/>
    </row>
    <row r="15666" spans="71:72" ht="21">
      <c r="BS15666" s="1" ph="1"/>
      <c r="BT15666" s="1" ph="1"/>
    </row>
    <row r="15669" spans="71:72" ht="21">
      <c r="BS15669" s="1" ph="1"/>
      <c r="BT15669" s="1" ph="1"/>
    </row>
    <row r="15670" spans="71:72" ht="21">
      <c r="BS15670" s="1" ph="1"/>
      <c r="BT15670" s="1" ph="1"/>
    </row>
    <row r="15672" spans="71:72" ht="21">
      <c r="BS15672" s="1" ph="1"/>
      <c r="BT15672" s="1" ph="1"/>
    </row>
    <row r="15673" spans="71:72" ht="21">
      <c r="BS15673" s="1" ph="1"/>
      <c r="BT15673" s="1" ph="1"/>
    </row>
    <row r="15675" spans="71:72" ht="21">
      <c r="BS15675" s="1" ph="1"/>
      <c r="BT15675" s="1" ph="1"/>
    </row>
    <row r="15676" spans="71:72" ht="21">
      <c r="BS15676" s="1" ph="1"/>
      <c r="BT15676" s="1" ph="1"/>
    </row>
    <row r="15681" spans="71:72" ht="21">
      <c r="BS15681" s="1" ph="1"/>
      <c r="BT15681" s="1" ph="1"/>
    </row>
    <row r="15683" spans="71:72" ht="21">
      <c r="BS15683" s="1" ph="1"/>
      <c r="BT15683" s="1" ph="1"/>
    </row>
    <row r="15684" spans="71:72" ht="21">
      <c r="BS15684" s="1" ph="1"/>
      <c r="BT15684" s="1" ph="1"/>
    </row>
    <row r="15686" spans="71:72" ht="21">
      <c r="BS15686" s="1" ph="1"/>
      <c r="BT15686" s="1" ph="1"/>
    </row>
    <row r="15687" spans="71:72" ht="21">
      <c r="BS15687" s="1" ph="1"/>
      <c r="BT15687" s="1" ph="1"/>
    </row>
    <row r="15689" spans="71:72" ht="21">
      <c r="BS15689" s="1" ph="1"/>
      <c r="BT15689" s="1" ph="1"/>
    </row>
    <row r="15690" spans="71:72" ht="21">
      <c r="BS15690" s="1" ph="1"/>
      <c r="BT15690" s="1" ph="1"/>
    </row>
    <row r="15692" spans="71:72" ht="21">
      <c r="BS15692" s="1" ph="1"/>
      <c r="BT15692" s="1" ph="1"/>
    </row>
    <row r="15693" spans="71:72" ht="21">
      <c r="BS15693" s="1" ph="1"/>
      <c r="BT15693" s="1" ph="1"/>
    </row>
    <row r="15695" spans="71:72" ht="21">
      <c r="BS15695" s="1" ph="1"/>
      <c r="BT15695" s="1" ph="1"/>
    </row>
    <row r="15696" spans="71:72" ht="21">
      <c r="BS15696" s="1" ph="1"/>
      <c r="BT15696" s="1" ph="1"/>
    </row>
    <row r="15699" spans="71:72" ht="21">
      <c r="BS15699" s="1" ph="1"/>
      <c r="BT15699" s="1" ph="1"/>
    </row>
    <row r="15700" spans="71:72" ht="21">
      <c r="BS15700" s="1" ph="1"/>
      <c r="BT15700" s="1" ph="1"/>
    </row>
    <row r="15702" spans="71:72" ht="21">
      <c r="BS15702" s="1" ph="1"/>
      <c r="BT15702" s="1" ph="1"/>
    </row>
    <row r="15703" spans="71:72" ht="21">
      <c r="BS15703" s="1" ph="1"/>
      <c r="BT15703" s="1" ph="1"/>
    </row>
    <row r="15705" spans="71:72" ht="21">
      <c r="BS15705" s="1" ph="1"/>
      <c r="BT15705" s="1" ph="1"/>
    </row>
    <row r="15706" spans="71:72" ht="21">
      <c r="BS15706" s="1" ph="1"/>
      <c r="BT15706" s="1" ph="1"/>
    </row>
    <row r="15709" spans="71:72" ht="21">
      <c r="BS15709" s="1" ph="1"/>
      <c r="BT15709" s="1" ph="1"/>
    </row>
    <row r="15710" spans="71:72" ht="21">
      <c r="BS15710" s="1" ph="1"/>
      <c r="BT15710" s="1" ph="1"/>
    </row>
    <row r="15712" spans="71:72" ht="21">
      <c r="BS15712" s="1" ph="1"/>
      <c r="BT15712" s="1" ph="1"/>
    </row>
    <row r="15713" spans="71:72" ht="21">
      <c r="BS15713" s="1" ph="1"/>
      <c r="BT15713" s="1" ph="1"/>
    </row>
    <row r="15715" spans="71:72" ht="21">
      <c r="BS15715" s="1" ph="1"/>
      <c r="BT15715" s="1" ph="1"/>
    </row>
    <row r="15716" spans="71:72" ht="21">
      <c r="BS15716" s="1" ph="1"/>
      <c r="BT15716" s="1" ph="1"/>
    </row>
    <row r="15721" spans="71:72" ht="21">
      <c r="BS15721" s="1" ph="1"/>
      <c r="BT15721" s="1" ph="1"/>
    </row>
    <row r="15723" spans="71:72" ht="21">
      <c r="BS15723" s="1" ph="1"/>
      <c r="BT15723" s="1" ph="1"/>
    </row>
    <row r="15724" spans="71:72" ht="21">
      <c r="BS15724" s="1" ph="1"/>
      <c r="BT15724" s="1" ph="1"/>
    </row>
    <row r="15726" spans="71:72" ht="21">
      <c r="BS15726" s="1" ph="1"/>
      <c r="BT15726" s="1" ph="1"/>
    </row>
    <row r="15727" spans="71:72" ht="21">
      <c r="BS15727" s="1" ph="1"/>
      <c r="BT15727" s="1" ph="1"/>
    </row>
    <row r="15729" spans="71:72" ht="21">
      <c r="BS15729" s="1" ph="1"/>
      <c r="BT15729" s="1" ph="1"/>
    </row>
    <row r="15730" spans="71:72" ht="21">
      <c r="BS15730" s="1" ph="1"/>
      <c r="BT15730" s="1" ph="1"/>
    </row>
    <row r="15732" spans="71:72" ht="21">
      <c r="BS15732" s="1" ph="1"/>
      <c r="BT15732" s="1" ph="1"/>
    </row>
    <row r="15733" spans="71:72" ht="21">
      <c r="BS15733" s="1" ph="1"/>
      <c r="BT15733" s="1" ph="1"/>
    </row>
    <row r="15735" spans="71:72" ht="21">
      <c r="BS15735" s="1" ph="1"/>
      <c r="BT15735" s="1" ph="1"/>
    </row>
    <row r="15736" spans="71:72" ht="21">
      <c r="BS15736" s="1" ph="1"/>
      <c r="BT15736" s="1" ph="1"/>
    </row>
    <row r="15739" spans="71:72" ht="21">
      <c r="BS15739" s="1" ph="1"/>
      <c r="BT15739" s="1" ph="1"/>
    </row>
    <row r="15740" spans="71:72" ht="21">
      <c r="BS15740" s="1" ph="1"/>
      <c r="BT15740" s="1" ph="1"/>
    </row>
    <row r="15742" spans="71:72" ht="21">
      <c r="BS15742" s="1" ph="1"/>
      <c r="BT15742" s="1" ph="1"/>
    </row>
    <row r="15743" spans="71:72" ht="21">
      <c r="BS15743" s="1" ph="1"/>
      <c r="BT15743" s="1" ph="1"/>
    </row>
    <row r="15745" spans="71:72" ht="21">
      <c r="BS15745" s="1" ph="1"/>
      <c r="BT15745" s="1" ph="1"/>
    </row>
    <row r="15746" spans="71:72" ht="21">
      <c r="BS15746" s="1" ph="1"/>
      <c r="BT15746" s="1" ph="1"/>
    </row>
    <row r="15760" spans="71:72" ht="21">
      <c r="BS15760" s="1" ph="1"/>
      <c r="BT15760" s="1" ph="1"/>
    </row>
    <row r="15775" spans="71:72" ht="21">
      <c r="BS15775" s="1" ph="1"/>
      <c r="BT15775" s="1" ph="1"/>
    </row>
    <row r="15791" spans="71:72" ht="21">
      <c r="BS15791" s="1" ph="1"/>
      <c r="BT15791" s="1" ph="1"/>
    </row>
    <row r="15796" spans="71:72" ht="21">
      <c r="BS15796" s="1" ph="1"/>
      <c r="BT15796" s="1" ph="1"/>
    </row>
    <row r="15801" spans="71:72" ht="21">
      <c r="BS15801" s="1" ph="1"/>
      <c r="BT15801" s="1" ph="1"/>
    </row>
    <row r="15806" spans="71:72" ht="21">
      <c r="BS15806" s="1" ph="1"/>
      <c r="BT15806" s="1" ph="1"/>
    </row>
    <row r="15811" spans="71:72" ht="21">
      <c r="BS15811" s="1" ph="1"/>
      <c r="BT15811" s="1" ph="1"/>
    </row>
    <row r="15816" spans="71:72" ht="21">
      <c r="BS15816" s="1" ph="1"/>
      <c r="BT15816" s="1" ph="1"/>
    </row>
    <row r="15821" spans="71:72" ht="21">
      <c r="BS15821" s="1" ph="1"/>
      <c r="BT15821" s="1" ph="1"/>
    </row>
    <row r="15823" spans="71:72" ht="21">
      <c r="BS15823" s="1" ph="1"/>
      <c r="BT15823" s="1" ph="1"/>
    </row>
    <row r="15824" spans="71:72" ht="21">
      <c r="BS15824" s="1" ph="1"/>
      <c r="BT15824" s="1" ph="1"/>
    </row>
    <row r="15826" spans="71:72" ht="21">
      <c r="BS15826" s="1" ph="1"/>
      <c r="BT15826" s="1" ph="1"/>
    </row>
    <row r="15827" spans="71:72" ht="21">
      <c r="BS15827" s="1" ph="1"/>
      <c r="BT15827" s="1" ph="1"/>
    </row>
    <row r="15829" spans="71:72" ht="21">
      <c r="BS15829" s="1" ph="1"/>
      <c r="BT15829" s="1" ph="1"/>
    </row>
    <row r="15830" spans="71:72" ht="21">
      <c r="BS15830" s="1" ph="1"/>
      <c r="BT15830" s="1" ph="1"/>
    </row>
    <row r="15832" spans="71:72" ht="21">
      <c r="BS15832" s="1" ph="1"/>
      <c r="BT15832" s="1" ph="1"/>
    </row>
    <row r="15833" spans="71:72" ht="21">
      <c r="BS15833" s="1" ph="1"/>
      <c r="BT15833" s="1" ph="1"/>
    </row>
    <row r="15835" spans="71:72" ht="21">
      <c r="BS15835" s="1" ph="1"/>
      <c r="BT15835" s="1" ph="1"/>
    </row>
    <row r="15836" spans="71:72" ht="21">
      <c r="BS15836" s="1" ph="1"/>
      <c r="BT15836" s="1" ph="1"/>
    </row>
    <row r="15839" spans="71:72" ht="21">
      <c r="BS15839" s="1" ph="1"/>
      <c r="BT15839" s="1" ph="1"/>
    </row>
    <row r="15840" spans="71:72" ht="21">
      <c r="BS15840" s="1" ph="1"/>
      <c r="BT15840" s="1" ph="1"/>
    </row>
    <row r="15842" spans="71:72" ht="21">
      <c r="BS15842" s="1" ph="1"/>
      <c r="BT15842" s="1" ph="1"/>
    </row>
    <row r="15843" spans="71:72" ht="21">
      <c r="BS15843" s="1" ph="1"/>
      <c r="BT15843" s="1" ph="1"/>
    </row>
    <row r="15845" spans="71:72" ht="21">
      <c r="BS15845" s="1" ph="1"/>
      <c r="BT15845" s="1" ph="1"/>
    </row>
    <row r="15846" spans="71:72" ht="21">
      <c r="BS15846" s="1" ph="1"/>
      <c r="BT15846" s="1" ph="1"/>
    </row>
    <row r="15851" spans="71:72" ht="21">
      <c r="BS15851" s="1" ph="1"/>
      <c r="BT15851" s="1" ph="1"/>
    </row>
    <row r="15853" spans="71:72" ht="21">
      <c r="BS15853" s="1" ph="1"/>
      <c r="BT15853" s="1" ph="1"/>
    </row>
    <row r="15854" spans="71:72" ht="21">
      <c r="BS15854" s="1" ph="1"/>
      <c r="BT15854" s="1" ph="1"/>
    </row>
    <row r="15856" spans="71:72" ht="21">
      <c r="BS15856" s="1" ph="1"/>
      <c r="BT15856" s="1" ph="1"/>
    </row>
    <row r="15857" spans="71:72" ht="21">
      <c r="BS15857" s="1" ph="1"/>
      <c r="BT15857" s="1" ph="1"/>
    </row>
    <row r="15859" spans="71:72" ht="21">
      <c r="BS15859" s="1" ph="1"/>
      <c r="BT15859" s="1" ph="1"/>
    </row>
    <row r="15860" spans="71:72" ht="21">
      <c r="BS15860" s="1" ph="1"/>
      <c r="BT15860" s="1" ph="1"/>
    </row>
    <row r="15862" spans="71:72" ht="21">
      <c r="BS15862" s="1" ph="1"/>
      <c r="BT15862" s="1" ph="1"/>
    </row>
    <row r="15863" spans="71:72" ht="21">
      <c r="BS15863" s="1" ph="1"/>
      <c r="BT15863" s="1" ph="1"/>
    </row>
    <row r="15865" spans="71:72" ht="21">
      <c r="BS15865" s="1" ph="1"/>
      <c r="BT15865" s="1" ph="1"/>
    </row>
    <row r="15866" spans="71:72" ht="21">
      <c r="BS15866" s="1" ph="1"/>
      <c r="BT15866" s="1" ph="1"/>
    </row>
    <row r="15869" spans="71:72" ht="21">
      <c r="BS15869" s="1" ph="1"/>
      <c r="BT15869" s="1" ph="1"/>
    </row>
    <row r="15870" spans="71:72" ht="21">
      <c r="BS15870" s="1" ph="1"/>
      <c r="BT15870" s="1" ph="1"/>
    </row>
    <row r="15872" spans="71:72" ht="21">
      <c r="BS15872" s="1" ph="1"/>
      <c r="BT15872" s="1" ph="1"/>
    </row>
    <row r="15873" spans="71:72" ht="21">
      <c r="BS15873" s="1" ph="1"/>
      <c r="BT15873" s="1" ph="1"/>
    </row>
    <row r="15875" spans="71:72" ht="21">
      <c r="BS15875" s="1" ph="1"/>
      <c r="BT15875" s="1" ph="1"/>
    </row>
    <row r="15876" spans="71:72" ht="21">
      <c r="BS15876" s="1" ph="1"/>
      <c r="BT15876" s="1" ph="1"/>
    </row>
    <row r="15878" spans="71:72" ht="21">
      <c r="BS15878" s="1" ph="1"/>
      <c r="BT15878" s="1" ph="1"/>
    </row>
    <row r="15886" spans="71:72" ht="21">
      <c r="BS15886" s="1" ph="1"/>
      <c r="BT15886" s="1" ph="1"/>
    </row>
    <row r="15902" spans="71:72" ht="21">
      <c r="BS15902" s="1" ph="1"/>
      <c r="BT15902" s="1" ph="1"/>
    </row>
    <row r="15917" spans="71:72" ht="21">
      <c r="BS15917" s="1" ph="1"/>
      <c r="BT15917" s="1" ph="1"/>
    </row>
    <row r="15933" spans="71:72" ht="21">
      <c r="BS15933" s="1" ph="1"/>
      <c r="BT15933" s="1" ph="1"/>
    </row>
    <row r="15984" spans="71:72" ht="21">
      <c r="BS15984" s="1" ph="1"/>
      <c r="BT15984" s="1" ph="1"/>
    </row>
    <row r="16113" spans="71:72" ht="21">
      <c r="BS16113" s="1" ph="1"/>
      <c r="BT16113" s="1" ph="1"/>
    </row>
    <row r="16129" spans="71:72" ht="21">
      <c r="BS16129" s="1" ph="1"/>
      <c r="BT16129" s="1" ph="1"/>
    </row>
    <row r="16145" spans="71:72" ht="21">
      <c r="BS16145" s="1" ph="1"/>
      <c r="BT16145" s="1" ph="1"/>
    </row>
    <row r="16161" spans="71:72" ht="21">
      <c r="BS16161" s="1" ph="1"/>
      <c r="BT16161" s="1" ph="1"/>
    </row>
    <row r="16177" spans="71:72" ht="21">
      <c r="BS16177" s="1" ph="1"/>
      <c r="BT16177" s="1" ph="1"/>
    </row>
    <row r="16193" spans="71:72" ht="21">
      <c r="BS16193" s="1" ph="1"/>
      <c r="BT16193" s="1" ph="1"/>
    </row>
    <row r="16208" spans="71:72" ht="21">
      <c r="BS16208" s="1" ph="1"/>
      <c r="BT16208" s="1" ph="1"/>
    </row>
    <row r="16224" spans="71:72" ht="21">
      <c r="BS16224" s="1" ph="1"/>
      <c r="BT16224" s="1" ph="1"/>
    </row>
    <row r="16229" spans="71:72" ht="21">
      <c r="BS16229" s="1" ph="1"/>
      <c r="BT16229" s="1" ph="1"/>
    </row>
    <row r="16234" spans="71:72" ht="21">
      <c r="BS16234" s="1" ph="1"/>
      <c r="BT16234" s="1" ph="1"/>
    </row>
    <row r="16239" spans="71:72" ht="21">
      <c r="BS16239" s="1" ph="1"/>
      <c r="BT16239" s="1" ph="1"/>
    </row>
    <row r="16244" spans="71:72" ht="21">
      <c r="BS16244" s="1" ph="1"/>
      <c r="BT16244" s="1" ph="1"/>
    </row>
    <row r="16249" spans="71:72" ht="21">
      <c r="BS16249" s="1" ph="1"/>
      <c r="BT16249" s="1" ph="1"/>
    </row>
    <row r="16254" spans="71:72" ht="21">
      <c r="BS16254" s="1" ph="1"/>
      <c r="BT16254" s="1" ph="1"/>
    </row>
    <row r="16256" spans="71:72" ht="21">
      <c r="BS16256" s="1" ph="1"/>
      <c r="BT16256" s="1" ph="1"/>
    </row>
    <row r="16257" spans="71:72" ht="21">
      <c r="BS16257" s="1" ph="1"/>
      <c r="BT16257" s="1" ph="1"/>
    </row>
    <row r="16273" spans="71:72" ht="21">
      <c r="BS16273" s="1" ph="1"/>
      <c r="BT16273" s="1" ph="1"/>
    </row>
    <row r="16289" spans="71:72" ht="21">
      <c r="BS16289" s="1" ph="1"/>
      <c r="BT16289" s="1" ph="1"/>
    </row>
    <row r="16305" spans="71:72" ht="21">
      <c r="BS16305" s="1" ph="1"/>
      <c r="BT16305" s="1" ph="1"/>
    </row>
    <row r="16320" spans="71:72" ht="21">
      <c r="BS16320" s="1" ph="1"/>
      <c r="BT16320" s="1" ph="1"/>
    </row>
    <row r="16336" spans="71:72" ht="21">
      <c r="BS16336" s="1" ph="1"/>
      <c r="BT16336" s="1" ph="1"/>
    </row>
    <row r="16341" spans="71:72" ht="21">
      <c r="BS16341" s="1" ph="1"/>
      <c r="BT16341" s="1" ph="1"/>
    </row>
    <row r="16346" spans="71:72" ht="21">
      <c r="BS16346" s="1" ph="1"/>
      <c r="BT16346" s="1" ph="1"/>
    </row>
    <row r="16351" spans="71:72" ht="21">
      <c r="BS16351" s="1" ph="1"/>
      <c r="BT16351" s="1" ph="1"/>
    </row>
    <row r="16356" spans="71:72" ht="21">
      <c r="BS16356" s="1" ph="1"/>
      <c r="BT16356" s="1" ph="1"/>
    </row>
    <row r="16361" spans="71:72" ht="21">
      <c r="BS16361" s="1" ph="1"/>
      <c r="BT16361" s="1" ph="1"/>
    </row>
    <row r="16366" spans="71:72" ht="21">
      <c r="BS16366" s="1" ph="1"/>
      <c r="BT16366" s="1" ph="1"/>
    </row>
    <row r="16374" spans="71:72" ht="21">
      <c r="BS16374" s="1" ph="1"/>
      <c r="BT16374" s="1" ph="1"/>
    </row>
    <row r="16390" spans="71:72" ht="21">
      <c r="BS16390" s="1" ph="1"/>
      <c r="BT16390" s="1" ph="1"/>
    </row>
    <row r="16405" spans="71:72" ht="21">
      <c r="BS16405" s="1" ph="1"/>
      <c r="BT16405" s="1" ph="1"/>
    </row>
    <row r="16421" spans="71:72" ht="21">
      <c r="BS16421" s="1" ph="1"/>
      <c r="BT16421" s="1" ph="1"/>
    </row>
    <row r="16472" spans="71:72" ht="21">
      <c r="BS16472" s="1" ph="1"/>
      <c r="BT16472" s="1" ph="1"/>
    </row>
    <row r="16601" spans="71:72" ht="21">
      <c r="BS16601" s="1" ph="1"/>
      <c r="BT16601" s="1" ph="1"/>
    </row>
    <row r="16617" spans="71:72" ht="21">
      <c r="BS16617" s="1" ph="1"/>
      <c r="BT16617" s="1" ph="1"/>
    </row>
    <row r="16633" spans="71:72" ht="21">
      <c r="BS16633" s="1" ph="1"/>
      <c r="BT16633" s="1" ph="1"/>
    </row>
    <row r="16649" spans="71:72" ht="21">
      <c r="BS16649" s="1" ph="1"/>
      <c r="BT16649" s="1" ph="1"/>
    </row>
    <row r="16665" spans="71:72" ht="21">
      <c r="BS16665" s="1" ph="1"/>
      <c r="BT16665" s="1" ph="1"/>
    </row>
    <row r="16681" spans="71:72" ht="21">
      <c r="BS16681" s="1" ph="1"/>
      <c r="BT16681" s="1" ph="1"/>
    </row>
    <row r="16696" spans="71:72" ht="21">
      <c r="BS16696" s="1" ph="1"/>
      <c r="BT16696" s="1" ph="1"/>
    </row>
    <row r="16712" spans="71:72" ht="21">
      <c r="BS16712" s="1" ph="1"/>
      <c r="BT16712" s="1" ph="1"/>
    </row>
    <row r="16717" spans="71:72" ht="21">
      <c r="BS16717" s="1" ph="1"/>
      <c r="BT16717" s="1" ph="1"/>
    </row>
    <row r="16722" spans="71:72" ht="21">
      <c r="BS16722" s="1" ph="1"/>
      <c r="BT16722" s="1" ph="1"/>
    </row>
    <row r="16727" spans="71:72" ht="21">
      <c r="BS16727" s="1" ph="1"/>
      <c r="BT16727" s="1" ph="1"/>
    </row>
    <row r="16732" spans="71:72" ht="21">
      <c r="BS16732" s="1" ph="1"/>
      <c r="BT16732" s="1" ph="1"/>
    </row>
    <row r="16737" spans="71:72" ht="21">
      <c r="BS16737" s="1" ph="1"/>
      <c r="BT16737" s="1" ph="1"/>
    </row>
    <row r="16742" spans="71:72" ht="21">
      <c r="BS16742" s="1" ph="1"/>
      <c r="BT16742" s="1" ph="1"/>
    </row>
    <row r="16744" spans="71:72" ht="21">
      <c r="BS16744" s="1" ph="1"/>
      <c r="BT16744" s="1" ph="1"/>
    </row>
    <row r="16745" spans="71:72" ht="21">
      <c r="BS16745" s="1" ph="1"/>
      <c r="BT16745" s="1" ph="1"/>
    </row>
    <row r="16747" spans="71:72" ht="21">
      <c r="BS16747" s="1" ph="1"/>
      <c r="BT16747" s="1" ph="1"/>
    </row>
    <row r="16748" spans="71:72" ht="21">
      <c r="BS16748" s="1" ph="1"/>
      <c r="BT16748" s="1" ph="1"/>
    </row>
    <row r="16750" spans="71:72" ht="21">
      <c r="BS16750" s="1" ph="1"/>
      <c r="BT16750" s="1" ph="1"/>
    </row>
    <row r="16751" spans="71:72" ht="21">
      <c r="BS16751" s="1" ph="1"/>
      <c r="BT16751" s="1" ph="1"/>
    </row>
    <row r="16753" spans="71:72" ht="21">
      <c r="BS16753" s="1" ph="1"/>
      <c r="BT16753" s="1" ph="1"/>
    </row>
    <row r="16754" spans="71:72" ht="21">
      <c r="BS16754" s="1" ph="1"/>
      <c r="BT16754" s="1" ph="1"/>
    </row>
    <row r="16756" spans="71:72" ht="21">
      <c r="BS16756" s="1" ph="1"/>
      <c r="BT16756" s="1" ph="1"/>
    </row>
    <row r="16757" spans="71:72" ht="21">
      <c r="BS16757" s="1" ph="1"/>
      <c r="BT16757" s="1" ph="1"/>
    </row>
    <row r="16760" spans="71:72" ht="21">
      <c r="BS16760" s="1" ph="1"/>
      <c r="BT16760" s="1" ph="1"/>
    </row>
    <row r="16761" spans="71:72" ht="21">
      <c r="BS16761" s="1" ph="1"/>
      <c r="BT16761" s="1" ph="1"/>
    </row>
    <row r="16763" spans="71:72" ht="21">
      <c r="BS16763" s="1" ph="1"/>
      <c r="BT16763" s="1" ph="1"/>
    </row>
    <row r="16764" spans="71:72" ht="21">
      <c r="BS16764" s="1" ph="1"/>
      <c r="BT16764" s="1" ph="1"/>
    </row>
    <row r="16766" spans="71:72" ht="21">
      <c r="BS16766" s="1" ph="1"/>
      <c r="BT16766" s="1" ph="1"/>
    </row>
    <row r="16767" spans="71:72" ht="21">
      <c r="BS16767" s="1" ph="1"/>
      <c r="BT16767" s="1" ph="1"/>
    </row>
    <row r="16772" spans="71:72" ht="21">
      <c r="BS16772" s="1" ph="1"/>
      <c r="BT16772" s="1" ph="1"/>
    </row>
    <row r="16774" spans="71:72" ht="21">
      <c r="BS16774" s="1" ph="1"/>
      <c r="BT16774" s="1" ph="1"/>
    </row>
    <row r="16775" spans="71:72" ht="21">
      <c r="BS16775" s="1" ph="1"/>
      <c r="BT16775" s="1" ph="1"/>
    </row>
    <row r="16777" spans="71:72" ht="21">
      <c r="BS16777" s="1" ph="1"/>
      <c r="BT16777" s="1" ph="1"/>
    </row>
    <row r="16778" spans="71:72" ht="21">
      <c r="BS16778" s="1" ph="1"/>
      <c r="BT16778" s="1" ph="1"/>
    </row>
    <row r="16780" spans="71:72" ht="21">
      <c r="BS16780" s="1" ph="1"/>
      <c r="BT16780" s="1" ph="1"/>
    </row>
    <row r="16781" spans="71:72" ht="21">
      <c r="BS16781" s="1" ph="1"/>
      <c r="BT16781" s="1" ph="1"/>
    </row>
    <row r="16783" spans="71:72" ht="21">
      <c r="BS16783" s="1" ph="1"/>
      <c r="BT16783" s="1" ph="1"/>
    </row>
    <row r="16784" spans="71:72" ht="21">
      <c r="BS16784" s="1" ph="1"/>
      <c r="BT16784" s="1" ph="1"/>
    </row>
    <row r="16786" spans="71:72" ht="21">
      <c r="BS16786" s="1" ph="1"/>
      <c r="BT16786" s="1" ph="1"/>
    </row>
    <row r="16787" spans="71:72" ht="21">
      <c r="BS16787" s="1" ph="1"/>
      <c r="BT16787" s="1" ph="1"/>
    </row>
    <row r="16790" spans="71:72" ht="21">
      <c r="BS16790" s="1" ph="1"/>
      <c r="BT16790" s="1" ph="1"/>
    </row>
    <row r="16791" spans="71:72" ht="21">
      <c r="BS16791" s="1" ph="1"/>
      <c r="BT16791" s="1" ph="1"/>
    </row>
    <row r="16793" spans="71:72" ht="21">
      <c r="BS16793" s="1" ph="1"/>
      <c r="BT16793" s="1" ph="1"/>
    </row>
    <row r="16794" spans="71:72" ht="21">
      <c r="BS16794" s="1" ph="1"/>
      <c r="BT16794" s="1" ph="1"/>
    </row>
    <row r="16796" spans="71:72" ht="21">
      <c r="BS16796" s="1" ph="1"/>
      <c r="BT16796" s="1" ph="1"/>
    </row>
    <row r="16797" spans="71:72" ht="21">
      <c r="BS16797" s="1" ph="1"/>
      <c r="BT16797" s="1" ph="1"/>
    </row>
    <row r="16824" spans="71:72" ht="21">
      <c r="BS16824" s="1" ph="1"/>
      <c r="BT16824" s="1" ph="1"/>
    </row>
    <row r="16953" spans="71:72" ht="21">
      <c r="BS16953" s="1" ph="1"/>
      <c r="BT16953" s="1" ph="1"/>
    </row>
    <row r="16969" spans="71:72" ht="21">
      <c r="BS16969" s="1" ph="1"/>
      <c r="BT16969" s="1" ph="1"/>
    </row>
    <row r="16985" spans="71:72" ht="21">
      <c r="BS16985" s="1" ph="1"/>
      <c r="BT16985" s="1" ph="1"/>
    </row>
    <row r="17001" spans="71:72" ht="21">
      <c r="BS17001" s="1" ph="1"/>
      <c r="BT17001" s="1" ph="1"/>
    </row>
    <row r="17017" spans="71:72" ht="21">
      <c r="BS17017" s="1" ph="1"/>
      <c r="BT17017" s="1" ph="1"/>
    </row>
    <row r="17033" spans="71:72" ht="21">
      <c r="BS17033" s="1" ph="1"/>
      <c r="BT17033" s="1" ph="1"/>
    </row>
    <row r="17048" spans="71:72" ht="21">
      <c r="BS17048" s="1" ph="1"/>
      <c r="BT17048" s="1" ph="1"/>
    </row>
    <row r="17064" spans="71:72" ht="21">
      <c r="BS17064" s="1" ph="1"/>
      <c r="BT17064" s="1" ph="1"/>
    </row>
    <row r="17069" spans="71:72" ht="21">
      <c r="BS17069" s="1" ph="1"/>
      <c r="BT17069" s="1" ph="1"/>
    </row>
    <row r="17074" spans="71:72" ht="21">
      <c r="BS17074" s="1" ph="1"/>
      <c r="BT17074" s="1" ph="1"/>
    </row>
    <row r="17079" spans="71:72" ht="21">
      <c r="BS17079" s="1" ph="1"/>
      <c r="BT17079" s="1" ph="1"/>
    </row>
    <row r="17084" spans="71:72" ht="21">
      <c r="BS17084" s="1" ph="1"/>
      <c r="BT17084" s="1" ph="1"/>
    </row>
    <row r="17089" spans="71:72" ht="21">
      <c r="BS17089" s="1" ph="1"/>
      <c r="BT17089" s="1" ph="1"/>
    </row>
    <row r="17094" spans="71:72" ht="21">
      <c r="BS17094" s="1" ph="1"/>
      <c r="BT17094" s="1" ph="1"/>
    </row>
    <row r="17096" spans="71:72" ht="21">
      <c r="BS17096" s="1" ph="1"/>
      <c r="BT17096" s="1" ph="1"/>
    </row>
    <row r="17097" spans="71:72" ht="21">
      <c r="BS17097" s="1" ph="1"/>
      <c r="BT17097" s="1" ph="1"/>
    </row>
    <row r="17099" spans="71:72" ht="21">
      <c r="BS17099" s="1" ph="1"/>
      <c r="BT17099" s="1" ph="1"/>
    </row>
    <row r="17100" spans="71:72" ht="21">
      <c r="BS17100" s="1" ph="1"/>
      <c r="BT17100" s="1" ph="1"/>
    </row>
    <row r="17102" spans="71:72" ht="21">
      <c r="BS17102" s="1" ph="1"/>
      <c r="BT17102" s="1" ph="1"/>
    </row>
    <row r="17103" spans="71:72" ht="21">
      <c r="BS17103" s="1" ph="1"/>
      <c r="BT17103" s="1" ph="1"/>
    </row>
    <row r="17105" spans="71:72" ht="21">
      <c r="BS17105" s="1" ph="1"/>
      <c r="BT17105" s="1" ph="1"/>
    </row>
    <row r="17106" spans="71:72" ht="21">
      <c r="BS17106" s="1" ph="1"/>
      <c r="BT17106" s="1" ph="1"/>
    </row>
    <row r="17108" spans="71:72" ht="21">
      <c r="BS17108" s="1" ph="1"/>
      <c r="BT17108" s="1" ph="1"/>
    </row>
    <row r="17109" spans="71:72" ht="21">
      <c r="BS17109" s="1" ph="1"/>
      <c r="BT17109" s="1" ph="1"/>
    </row>
    <row r="17112" spans="71:72" ht="21">
      <c r="BS17112" s="1" ph="1"/>
      <c r="BT17112" s="1" ph="1"/>
    </row>
    <row r="17113" spans="71:72" ht="21">
      <c r="BS17113" s="1" ph="1"/>
      <c r="BT17113" s="1" ph="1"/>
    </row>
    <row r="17115" spans="71:72" ht="21">
      <c r="BS17115" s="1" ph="1"/>
      <c r="BT17115" s="1" ph="1"/>
    </row>
    <row r="17116" spans="71:72" ht="21">
      <c r="BS17116" s="1" ph="1"/>
      <c r="BT17116" s="1" ph="1"/>
    </row>
    <row r="17118" spans="71:72" ht="21">
      <c r="BS17118" s="1" ph="1"/>
      <c r="BT17118" s="1" ph="1"/>
    </row>
    <row r="17119" spans="71:72" ht="21">
      <c r="BS17119" s="1" ph="1"/>
      <c r="BT17119" s="1" ph="1"/>
    </row>
    <row r="17124" spans="71:72" ht="21">
      <c r="BS17124" s="1" ph="1"/>
      <c r="BT17124" s="1" ph="1"/>
    </row>
    <row r="17126" spans="71:72" ht="21">
      <c r="BS17126" s="1" ph="1"/>
      <c r="BT17126" s="1" ph="1"/>
    </row>
    <row r="17127" spans="71:72" ht="21">
      <c r="BS17127" s="1" ph="1"/>
      <c r="BT17127" s="1" ph="1"/>
    </row>
    <row r="17129" spans="71:72" ht="21">
      <c r="BS17129" s="1" ph="1"/>
      <c r="BT17129" s="1" ph="1"/>
    </row>
    <row r="17130" spans="71:72" ht="21">
      <c r="BS17130" s="1" ph="1"/>
      <c r="BT17130" s="1" ph="1"/>
    </row>
    <row r="17132" spans="71:72" ht="21">
      <c r="BS17132" s="1" ph="1"/>
      <c r="BT17132" s="1" ph="1"/>
    </row>
    <row r="17133" spans="71:72" ht="21">
      <c r="BS17133" s="1" ph="1"/>
      <c r="BT17133" s="1" ph="1"/>
    </row>
    <row r="17135" spans="71:72" ht="21">
      <c r="BS17135" s="1" ph="1"/>
      <c r="BT17135" s="1" ph="1"/>
    </row>
    <row r="17136" spans="71:72" ht="21">
      <c r="BS17136" s="1" ph="1"/>
      <c r="BT17136" s="1" ph="1"/>
    </row>
    <row r="17138" spans="71:72" ht="21">
      <c r="BS17138" s="1" ph="1"/>
      <c r="BT17138" s="1" ph="1"/>
    </row>
    <row r="17139" spans="71:72" ht="21">
      <c r="BS17139" s="1" ph="1"/>
      <c r="BT17139" s="1" ph="1"/>
    </row>
    <row r="17142" spans="71:72" ht="21">
      <c r="BS17142" s="1" ph="1"/>
      <c r="BT17142" s="1" ph="1"/>
    </row>
    <row r="17143" spans="71:72" ht="21">
      <c r="BS17143" s="1" ph="1"/>
      <c r="BT17143" s="1" ph="1"/>
    </row>
    <row r="17145" spans="71:72" ht="21">
      <c r="BS17145" s="1" ph="1"/>
      <c r="BT17145" s="1" ph="1"/>
    </row>
    <row r="17146" spans="71:72" ht="21">
      <c r="BS17146" s="1" ph="1"/>
      <c r="BT17146" s="1" ph="1"/>
    </row>
    <row r="17148" spans="71:72" ht="21">
      <c r="BS17148" s="1" ph="1"/>
      <c r="BT17148" s="1" ph="1"/>
    </row>
    <row r="17149" spans="71:72" ht="21">
      <c r="BS17149" s="1" ph="1"/>
      <c r="BT17149" s="1" ph="1"/>
    </row>
    <row r="17150" spans="71:72" ht="21">
      <c r="BS17150" s="1" ph="1"/>
      <c r="BT17150" s="1" ph="1"/>
    </row>
    <row r="17152" spans="71:72" ht="21">
      <c r="BS17152" s="1" ph="1"/>
      <c r="BT17152" s="1" ph="1"/>
    </row>
    <row r="17153" spans="71:72" ht="21">
      <c r="BS17153" s="1" ph="1"/>
      <c r="BT17153" s="1" ph="1"/>
    </row>
    <row r="17155" spans="71:72" ht="21">
      <c r="BS17155" s="1" ph="1"/>
      <c r="BT17155" s="1" ph="1"/>
    </row>
    <row r="17156" spans="71:72" ht="21">
      <c r="BS17156" s="1" ph="1"/>
      <c r="BT17156" s="1" ph="1"/>
    </row>
    <row r="17183" spans="71:72" ht="21">
      <c r="BS17183" s="1" ph="1"/>
      <c r="BT17183" s="1" ph="1"/>
    </row>
    <row r="17312" spans="71:72" ht="21">
      <c r="BS17312" s="1" ph="1"/>
      <c r="BT17312" s="1" ph="1"/>
    </row>
    <row r="17328" spans="71:72" ht="21">
      <c r="BS17328" s="1" ph="1"/>
      <c r="BT17328" s="1" ph="1"/>
    </row>
    <row r="17344" spans="71:72" ht="21">
      <c r="BS17344" s="1" ph="1"/>
      <c r="BT17344" s="1" ph="1"/>
    </row>
    <row r="17360" spans="71:72" ht="21">
      <c r="BS17360" s="1" ph="1"/>
      <c r="BT17360" s="1" ph="1"/>
    </row>
    <row r="17376" spans="71:72" ht="21">
      <c r="BS17376" s="1" ph="1"/>
      <c r="BT17376" s="1" ph="1"/>
    </row>
    <row r="17392" spans="71:72" ht="21">
      <c r="BS17392" s="1" ph="1"/>
      <c r="BT17392" s="1" ph="1"/>
    </row>
    <row r="17407" spans="71:72" ht="21">
      <c r="BS17407" s="1" ph="1"/>
      <c r="BT17407" s="1" ph="1"/>
    </row>
    <row r="17423" spans="71:72" ht="21">
      <c r="BS17423" s="1" ph="1"/>
      <c r="BT17423" s="1" ph="1"/>
    </row>
    <row r="17428" spans="71:72" ht="21">
      <c r="BS17428" s="1" ph="1"/>
      <c r="BT17428" s="1" ph="1"/>
    </row>
    <row r="17433" spans="71:72" ht="21">
      <c r="BS17433" s="1" ph="1"/>
      <c r="BT17433" s="1" ph="1"/>
    </row>
    <row r="17438" spans="71:72" ht="21">
      <c r="BS17438" s="1" ph="1"/>
      <c r="BT17438" s="1" ph="1"/>
    </row>
    <row r="17443" spans="71:72" ht="21">
      <c r="BS17443" s="1" ph="1"/>
      <c r="BT17443" s="1" ph="1"/>
    </row>
    <row r="17448" spans="71:72" ht="21">
      <c r="BS17448" s="1" ph="1"/>
      <c r="BT17448" s="1" ph="1"/>
    </row>
    <row r="17453" spans="71:72" ht="21">
      <c r="BS17453" s="1" ph="1"/>
      <c r="BT17453" s="1" ph="1"/>
    </row>
    <row r="17455" spans="71:72" ht="21">
      <c r="BS17455" s="1" ph="1"/>
      <c r="BT17455" s="1" ph="1"/>
    </row>
    <row r="17456" spans="71:72" ht="21">
      <c r="BS17456" s="1" ph="1"/>
      <c r="BT17456" s="1" ph="1"/>
    </row>
    <row r="17458" spans="71:72" ht="21">
      <c r="BS17458" s="1" ph="1"/>
      <c r="BT17458" s="1" ph="1"/>
    </row>
    <row r="17459" spans="71:72" ht="21">
      <c r="BS17459" s="1" ph="1"/>
      <c r="BT17459" s="1" ph="1"/>
    </row>
    <row r="17461" spans="71:72" ht="21">
      <c r="BS17461" s="1" ph="1"/>
      <c r="BT17461" s="1" ph="1"/>
    </row>
    <row r="17462" spans="71:72" ht="21">
      <c r="BS17462" s="1" ph="1"/>
      <c r="BT17462" s="1" ph="1"/>
    </row>
    <row r="17464" spans="71:72" ht="21">
      <c r="BS17464" s="1" ph="1"/>
      <c r="BT17464" s="1" ph="1"/>
    </row>
    <row r="17465" spans="71:72" ht="21">
      <c r="BS17465" s="1" ph="1"/>
      <c r="BT17465" s="1" ph="1"/>
    </row>
    <row r="17467" spans="71:72" ht="21">
      <c r="BS17467" s="1" ph="1"/>
      <c r="BT17467" s="1" ph="1"/>
    </row>
    <row r="17468" spans="71:72" ht="21">
      <c r="BS17468" s="1" ph="1"/>
      <c r="BT17468" s="1" ph="1"/>
    </row>
    <row r="17471" spans="71:72" ht="21">
      <c r="BS17471" s="1" ph="1"/>
      <c r="BT17471" s="1" ph="1"/>
    </row>
    <row r="17472" spans="71:72" ht="21">
      <c r="BS17472" s="1" ph="1"/>
      <c r="BT17472" s="1" ph="1"/>
    </row>
    <row r="17474" spans="71:72" ht="21">
      <c r="BS17474" s="1" ph="1"/>
      <c r="BT17474" s="1" ph="1"/>
    </row>
    <row r="17475" spans="71:72" ht="21">
      <c r="BS17475" s="1" ph="1"/>
      <c r="BT17475" s="1" ph="1"/>
    </row>
    <row r="17477" spans="71:72" ht="21">
      <c r="BS17477" s="1" ph="1"/>
      <c r="BT17477" s="1" ph="1"/>
    </row>
    <row r="17478" spans="71:72" ht="21">
      <c r="BS17478" s="1" ph="1"/>
      <c r="BT17478" s="1" ph="1"/>
    </row>
    <row r="17483" spans="71:72" ht="21">
      <c r="BS17483" s="1" ph="1"/>
      <c r="BT17483" s="1" ph="1"/>
    </row>
    <row r="17485" spans="71:72" ht="21">
      <c r="BS17485" s="1" ph="1"/>
      <c r="BT17485" s="1" ph="1"/>
    </row>
    <row r="17486" spans="71:72" ht="21">
      <c r="BS17486" s="1" ph="1"/>
      <c r="BT17486" s="1" ph="1"/>
    </row>
    <row r="17488" spans="71:72" ht="21">
      <c r="BS17488" s="1" ph="1"/>
      <c r="BT17488" s="1" ph="1"/>
    </row>
    <row r="17489" spans="71:72" ht="21">
      <c r="BS17489" s="1" ph="1"/>
      <c r="BT17489" s="1" ph="1"/>
    </row>
    <row r="17491" spans="71:72" ht="21">
      <c r="BS17491" s="1" ph="1"/>
      <c r="BT17491" s="1" ph="1"/>
    </row>
    <row r="17492" spans="71:72" ht="21">
      <c r="BS17492" s="1" ph="1"/>
      <c r="BT17492" s="1" ph="1"/>
    </row>
    <row r="17494" spans="71:72" ht="21">
      <c r="BS17494" s="1" ph="1"/>
      <c r="BT17494" s="1" ph="1"/>
    </row>
    <row r="17495" spans="71:72" ht="21">
      <c r="BS17495" s="1" ph="1"/>
      <c r="BT17495" s="1" ph="1"/>
    </row>
    <row r="17497" spans="71:72" ht="21">
      <c r="BS17497" s="1" ph="1"/>
      <c r="BT17497" s="1" ph="1"/>
    </row>
    <row r="17498" spans="71:72" ht="21">
      <c r="BS17498" s="1" ph="1"/>
      <c r="BT17498" s="1" ph="1"/>
    </row>
    <row r="17501" spans="71:72" ht="21">
      <c r="BS17501" s="1" ph="1"/>
      <c r="BT17501" s="1" ph="1"/>
    </row>
    <row r="17502" spans="71:72" ht="21">
      <c r="BS17502" s="1" ph="1"/>
      <c r="BT17502" s="1" ph="1"/>
    </row>
    <row r="17504" spans="71:72" ht="21">
      <c r="BS17504" s="1" ph="1"/>
      <c r="BT17504" s="1" ph="1"/>
    </row>
    <row r="17505" spans="71:72" ht="21">
      <c r="BS17505" s="1" ph="1"/>
      <c r="BT17505" s="1" ph="1"/>
    </row>
    <row r="17507" spans="71:72" ht="21">
      <c r="BS17507" s="1" ph="1"/>
      <c r="BT17507" s="1" ph="1"/>
    </row>
    <row r="17508" spans="71:72" ht="21">
      <c r="BS17508" s="1" ph="1"/>
      <c r="BT17508" s="1" ph="1"/>
    </row>
    <row r="17511" spans="71:72" ht="21">
      <c r="BS17511" s="1" ph="1"/>
      <c r="BT17511" s="1" ph="1"/>
    </row>
    <row r="17512" spans="71:72" ht="21">
      <c r="BS17512" s="1" ph="1"/>
      <c r="BT17512" s="1" ph="1"/>
    </row>
    <row r="17514" spans="71:72" ht="21">
      <c r="BS17514" s="1" ph="1"/>
      <c r="BT17514" s="1" ph="1"/>
    </row>
    <row r="17515" spans="71:72" ht="21">
      <c r="BS17515" s="1" ph="1"/>
      <c r="BT17515" s="1" ph="1"/>
    </row>
    <row r="17517" spans="71:72" ht="21">
      <c r="BS17517" s="1" ph="1"/>
      <c r="BT17517" s="1" ph="1"/>
    </row>
    <row r="17518" spans="71:72" ht="21">
      <c r="BS17518" s="1" ph="1"/>
      <c r="BT17518" s="1" ph="1"/>
    </row>
    <row r="17523" spans="71:72" ht="21">
      <c r="BS17523" s="1" ph="1"/>
      <c r="BT17523" s="1" ph="1"/>
    </row>
    <row r="17525" spans="71:72" ht="21">
      <c r="BS17525" s="1" ph="1"/>
      <c r="BT17525" s="1" ph="1"/>
    </row>
    <row r="17526" spans="71:72" ht="21">
      <c r="BS17526" s="1" ph="1"/>
      <c r="BT17526" s="1" ph="1"/>
    </row>
    <row r="17528" spans="71:72" ht="21">
      <c r="BS17528" s="1" ph="1"/>
      <c r="BT17528" s="1" ph="1"/>
    </row>
    <row r="17529" spans="71:72" ht="21">
      <c r="BS17529" s="1" ph="1"/>
      <c r="BT17529" s="1" ph="1"/>
    </row>
    <row r="17531" spans="71:72" ht="21">
      <c r="BS17531" s="1" ph="1"/>
      <c r="BT17531" s="1" ph="1"/>
    </row>
    <row r="17532" spans="71:72" ht="21">
      <c r="BS17532" s="1" ph="1"/>
      <c r="BT17532" s="1" ph="1"/>
    </row>
    <row r="17534" spans="71:72" ht="21">
      <c r="BS17534" s="1" ph="1"/>
      <c r="BT17534" s="1" ph="1"/>
    </row>
    <row r="17535" spans="71:72" ht="21">
      <c r="BS17535" s="1" ph="1"/>
      <c r="BT17535" s="1" ph="1"/>
    </row>
    <row r="17537" spans="71:72" ht="21">
      <c r="BS17537" s="1" ph="1"/>
      <c r="BT17537" s="1" ph="1"/>
    </row>
    <row r="17538" spans="71:72" ht="21">
      <c r="BS17538" s="1" ph="1"/>
      <c r="BT17538" s="1" ph="1"/>
    </row>
    <row r="17541" spans="71:72" ht="21">
      <c r="BS17541" s="1" ph="1"/>
      <c r="BT17541" s="1" ph="1"/>
    </row>
    <row r="17542" spans="71:72" ht="21">
      <c r="BS17542" s="1" ph="1"/>
      <c r="BT17542" s="1" ph="1"/>
    </row>
    <row r="17544" spans="71:72" ht="21">
      <c r="BS17544" s="1" ph="1"/>
      <c r="BT17544" s="1" ph="1"/>
    </row>
    <row r="17545" spans="71:72" ht="21">
      <c r="BS17545" s="1" ph="1"/>
      <c r="BT17545" s="1" ph="1"/>
    </row>
    <row r="17547" spans="71:72" ht="21">
      <c r="BS17547" s="1" ph="1"/>
      <c r="BT17547" s="1" ph="1"/>
    </row>
    <row r="17548" spans="71:72" ht="21">
      <c r="BS17548" s="1" ph="1"/>
      <c r="BT17548" s="1" ph="1"/>
    </row>
    <row r="17549" spans="71:72" ht="21">
      <c r="BS17549" s="1" ph="1"/>
      <c r="BT17549" s="1" ph="1"/>
    </row>
    <row r="17678" spans="71:72" ht="21">
      <c r="BS17678" s="1" ph="1"/>
      <c r="BT17678" s="1" ph="1"/>
    </row>
    <row r="17694" spans="71:72" ht="21">
      <c r="BS17694" s="1" ph="1"/>
      <c r="BT17694" s="1" ph="1"/>
    </row>
    <row r="17710" spans="71:72" ht="21">
      <c r="BS17710" s="1" ph="1"/>
      <c r="BT17710" s="1" ph="1"/>
    </row>
    <row r="17726" spans="71:72" ht="21">
      <c r="BS17726" s="1" ph="1"/>
      <c r="BT17726" s="1" ph="1"/>
    </row>
    <row r="17742" spans="71:72" ht="21">
      <c r="BS17742" s="1" ph="1"/>
      <c r="BT17742" s="1" ph="1"/>
    </row>
    <row r="17758" spans="71:72" ht="21">
      <c r="BS17758" s="1" ph="1"/>
      <c r="BT17758" s="1" ph="1"/>
    </row>
    <row r="17773" spans="71:72" ht="21">
      <c r="BS17773" s="1" ph="1"/>
      <c r="BT17773" s="1" ph="1"/>
    </row>
    <row r="17789" spans="71:72" ht="21">
      <c r="BS17789" s="1" ph="1"/>
      <c r="BT17789" s="1" ph="1"/>
    </row>
    <row r="17794" spans="71:72" ht="21">
      <c r="BS17794" s="1" ph="1"/>
      <c r="BT17794" s="1" ph="1"/>
    </row>
    <row r="17799" spans="71:72" ht="21">
      <c r="BS17799" s="1" ph="1"/>
      <c r="BT17799" s="1" ph="1"/>
    </row>
    <row r="17804" spans="71:72" ht="21">
      <c r="BS17804" s="1" ph="1"/>
      <c r="BT17804" s="1" ph="1"/>
    </row>
    <row r="17809" spans="71:72" ht="21">
      <c r="BS17809" s="1" ph="1"/>
      <c r="BT17809" s="1" ph="1"/>
    </row>
    <row r="17814" spans="71:72" ht="21">
      <c r="BS17814" s="1" ph="1"/>
      <c r="BT17814" s="1" ph="1"/>
    </row>
    <row r="17819" spans="71:72" ht="21">
      <c r="BS17819" s="1" ph="1"/>
      <c r="BT17819" s="1" ph="1"/>
    </row>
    <row r="17821" spans="71:72" ht="21">
      <c r="BS17821" s="1" ph="1"/>
      <c r="BT17821" s="1" ph="1"/>
    </row>
    <row r="17822" spans="71:72" ht="21">
      <c r="BS17822" s="1" ph="1"/>
      <c r="BT17822" s="1" ph="1"/>
    </row>
    <row r="17824" spans="71:72" ht="21">
      <c r="BS17824" s="1" ph="1"/>
      <c r="BT17824" s="1" ph="1"/>
    </row>
    <row r="17825" spans="71:72" ht="21">
      <c r="BS17825" s="1" ph="1"/>
      <c r="BT17825" s="1" ph="1"/>
    </row>
    <row r="17827" spans="71:72" ht="21">
      <c r="BS17827" s="1" ph="1"/>
      <c r="BT17827" s="1" ph="1"/>
    </row>
    <row r="17828" spans="71:72" ht="21">
      <c r="BS17828" s="1" ph="1"/>
      <c r="BT17828" s="1" ph="1"/>
    </row>
    <row r="17830" spans="71:72" ht="21">
      <c r="BS17830" s="1" ph="1"/>
      <c r="BT17830" s="1" ph="1"/>
    </row>
    <row r="17831" spans="71:72" ht="21">
      <c r="BS17831" s="1" ph="1"/>
      <c r="BT17831" s="1" ph="1"/>
    </row>
    <row r="17833" spans="71:72" ht="21">
      <c r="BS17833" s="1" ph="1"/>
      <c r="BT17833" s="1" ph="1"/>
    </row>
    <row r="17834" spans="71:72" ht="21">
      <c r="BS17834" s="1" ph="1"/>
      <c r="BT17834" s="1" ph="1"/>
    </row>
    <row r="17837" spans="71:72" ht="21">
      <c r="BS17837" s="1" ph="1"/>
      <c r="BT17837" s="1" ph="1"/>
    </row>
    <row r="17838" spans="71:72" ht="21">
      <c r="BS17838" s="1" ph="1"/>
      <c r="BT17838" s="1" ph="1"/>
    </row>
    <row r="17840" spans="71:72" ht="21">
      <c r="BS17840" s="1" ph="1"/>
      <c r="BT17840" s="1" ph="1"/>
    </row>
    <row r="17841" spans="71:72" ht="21">
      <c r="BS17841" s="1" ph="1"/>
      <c r="BT17841" s="1" ph="1"/>
    </row>
    <row r="17843" spans="71:72" ht="21">
      <c r="BS17843" s="1" ph="1"/>
      <c r="BT17843" s="1" ph="1"/>
    </row>
    <row r="17844" spans="71:72" ht="21">
      <c r="BS17844" s="1" ph="1"/>
      <c r="BT17844" s="1" ph="1"/>
    </row>
    <row r="17849" spans="71:72" ht="21">
      <c r="BS17849" s="1" ph="1"/>
      <c r="BT17849" s="1" ph="1"/>
    </row>
    <row r="17851" spans="71:72" ht="21">
      <c r="BS17851" s="1" ph="1"/>
      <c r="BT17851" s="1" ph="1"/>
    </row>
    <row r="17852" spans="71:72" ht="21">
      <c r="BS17852" s="1" ph="1"/>
      <c r="BT17852" s="1" ph="1"/>
    </row>
    <row r="17854" spans="71:72" ht="21">
      <c r="BS17854" s="1" ph="1"/>
      <c r="BT17854" s="1" ph="1"/>
    </row>
    <row r="17855" spans="71:72" ht="21">
      <c r="BS17855" s="1" ph="1"/>
      <c r="BT17855" s="1" ph="1"/>
    </row>
    <row r="17857" spans="71:72" ht="21">
      <c r="BS17857" s="1" ph="1"/>
      <c r="BT17857" s="1" ph="1"/>
    </row>
    <row r="17858" spans="71:72" ht="21">
      <c r="BS17858" s="1" ph="1"/>
      <c r="BT17858" s="1" ph="1"/>
    </row>
    <row r="17860" spans="71:72" ht="21">
      <c r="BS17860" s="1" ph="1"/>
      <c r="BT17860" s="1" ph="1"/>
    </row>
    <row r="17861" spans="71:72" ht="21">
      <c r="BS17861" s="1" ph="1"/>
      <c r="BT17861" s="1" ph="1"/>
    </row>
    <row r="17863" spans="71:72" ht="21">
      <c r="BS17863" s="1" ph="1"/>
      <c r="BT17863" s="1" ph="1"/>
    </row>
    <row r="17864" spans="71:72" ht="21">
      <c r="BS17864" s="1" ph="1"/>
      <c r="BT17864" s="1" ph="1"/>
    </row>
    <row r="17867" spans="71:72" ht="21">
      <c r="BS17867" s="1" ph="1"/>
      <c r="BT17867" s="1" ph="1"/>
    </row>
    <row r="17868" spans="71:72" ht="21">
      <c r="BS17868" s="1" ph="1"/>
      <c r="BT17868" s="1" ph="1"/>
    </row>
    <row r="17870" spans="71:72" ht="21">
      <c r="BS17870" s="1" ph="1"/>
      <c r="BT17870" s="1" ph="1"/>
    </row>
    <row r="17871" spans="71:72" ht="21">
      <c r="BS17871" s="1" ph="1"/>
      <c r="BT17871" s="1" ph="1"/>
    </row>
    <row r="17873" spans="71:72" ht="21">
      <c r="BS17873" s="1" ph="1"/>
      <c r="BT17873" s="1" ph="1"/>
    </row>
    <row r="17874" spans="71:72" ht="21">
      <c r="BS17874" s="1" ph="1"/>
      <c r="BT17874" s="1" ph="1"/>
    </row>
    <row r="17877" spans="71:72" ht="21">
      <c r="BS17877" s="1" ph="1"/>
      <c r="BT17877" s="1" ph="1"/>
    </row>
    <row r="17878" spans="71:72" ht="21">
      <c r="BS17878" s="1" ph="1"/>
      <c r="BT17878" s="1" ph="1"/>
    </row>
    <row r="17880" spans="71:72" ht="21">
      <c r="BS17880" s="1" ph="1"/>
      <c r="BT17880" s="1" ph="1"/>
    </row>
    <row r="17881" spans="71:72" ht="21">
      <c r="BS17881" s="1" ph="1"/>
      <c r="BT17881" s="1" ph="1"/>
    </row>
    <row r="17883" spans="71:72" ht="21">
      <c r="BS17883" s="1" ph="1"/>
      <c r="BT17883" s="1" ph="1"/>
    </row>
    <row r="17884" spans="71:72" ht="21">
      <c r="BS17884" s="1" ph="1"/>
      <c r="BT17884" s="1" ph="1"/>
    </row>
    <row r="17889" spans="71:72" ht="21">
      <c r="BS17889" s="1" ph="1"/>
      <c r="BT17889" s="1" ph="1"/>
    </row>
    <row r="17891" spans="71:72" ht="21">
      <c r="BS17891" s="1" ph="1"/>
      <c r="BT17891" s="1" ph="1"/>
    </row>
    <row r="17892" spans="71:72" ht="21">
      <c r="BS17892" s="1" ph="1"/>
      <c r="BT17892" s="1" ph="1"/>
    </row>
    <row r="17894" spans="71:72" ht="21">
      <c r="BS17894" s="1" ph="1"/>
      <c r="BT17894" s="1" ph="1"/>
    </row>
    <row r="17895" spans="71:72" ht="21">
      <c r="BS17895" s="1" ph="1"/>
      <c r="BT17895" s="1" ph="1"/>
    </row>
    <row r="17897" spans="71:72" ht="21">
      <c r="BS17897" s="1" ph="1"/>
      <c r="BT17897" s="1" ph="1"/>
    </row>
    <row r="17898" spans="71:72" ht="21">
      <c r="BS17898" s="1" ph="1"/>
      <c r="BT17898" s="1" ph="1"/>
    </row>
    <row r="17900" spans="71:72" ht="21">
      <c r="BS17900" s="1" ph="1"/>
      <c r="BT17900" s="1" ph="1"/>
    </row>
    <row r="17901" spans="71:72" ht="21">
      <c r="BS17901" s="1" ph="1"/>
      <c r="BT17901" s="1" ph="1"/>
    </row>
    <row r="17903" spans="71:72" ht="21">
      <c r="BS17903" s="1" ph="1"/>
      <c r="BT17903" s="1" ph="1"/>
    </row>
    <row r="17904" spans="71:72" ht="21">
      <c r="BS17904" s="1" ph="1"/>
      <c r="BT17904" s="1" ph="1"/>
    </row>
    <row r="17907" spans="71:72" ht="21">
      <c r="BS17907" s="1" ph="1"/>
      <c r="BT17907" s="1" ph="1"/>
    </row>
    <row r="17908" spans="71:72" ht="21">
      <c r="BS17908" s="1" ph="1"/>
      <c r="BT17908" s="1" ph="1"/>
    </row>
    <row r="17910" spans="71:72" ht="21">
      <c r="BS17910" s="1" ph="1"/>
      <c r="BT17910" s="1" ph="1"/>
    </row>
    <row r="17911" spans="71:72" ht="21">
      <c r="BS17911" s="1" ph="1"/>
      <c r="BT17911" s="1" ph="1"/>
    </row>
    <row r="17913" spans="71:72" ht="21">
      <c r="BS17913" s="1" ph="1"/>
      <c r="BT17913" s="1" ph="1"/>
    </row>
    <row r="17914" spans="71:72" ht="21">
      <c r="BS17914" s="1" ph="1"/>
      <c r="BT17914" s="1" ph="1"/>
    </row>
    <row r="17917" spans="71:72" ht="21">
      <c r="BS17917" s="1" ph="1"/>
      <c r="BT17917" s="1" ph="1"/>
    </row>
    <row r="17919" spans="71:72" ht="21">
      <c r="BS17919" s="1" ph="1"/>
      <c r="BT17919" s="1" ph="1"/>
    </row>
    <row r="17920" spans="71:72" ht="21">
      <c r="BS17920" s="1" ph="1"/>
      <c r="BT17920" s="1" ph="1"/>
    </row>
    <row r="17922" spans="71:72" ht="21">
      <c r="BS17922" s="1" ph="1"/>
      <c r="BT17922" s="1" ph="1"/>
    </row>
    <row r="17923" spans="71:72" ht="21">
      <c r="BS17923" s="1" ph="1"/>
      <c r="BT17923" s="1" ph="1"/>
    </row>
    <row r="17925" spans="71:72" ht="21">
      <c r="BS17925" s="1" ph="1"/>
      <c r="BT17925" s="1" ph="1"/>
    </row>
    <row r="17926" spans="71:72" ht="21">
      <c r="BS17926" s="1" ph="1"/>
      <c r="BT17926" s="1" ph="1"/>
    </row>
    <row r="17928" spans="71:72" ht="21">
      <c r="BS17928" s="1" ph="1"/>
      <c r="BT17928" s="1" ph="1"/>
    </row>
    <row r="17929" spans="71:72" ht="21">
      <c r="BS17929" s="1" ph="1"/>
      <c r="BT17929" s="1" ph="1"/>
    </row>
    <row r="17931" spans="71:72" ht="21">
      <c r="BS17931" s="1" ph="1"/>
      <c r="BT17931" s="1" ph="1"/>
    </row>
    <row r="17932" spans="71:72" ht="21">
      <c r="BS17932" s="1" ph="1"/>
      <c r="BT17932" s="1" ph="1"/>
    </row>
    <row r="17935" spans="71:72" ht="21">
      <c r="BS17935" s="1" ph="1"/>
      <c r="BT17935" s="1" ph="1"/>
    </row>
    <row r="17936" spans="71:72" ht="21">
      <c r="BS17936" s="1" ph="1"/>
      <c r="BT17936" s="1" ph="1"/>
    </row>
    <row r="17938" spans="71:72" ht="21">
      <c r="BS17938" s="1" ph="1"/>
      <c r="BT17938" s="1" ph="1"/>
    </row>
    <row r="17939" spans="71:72" ht="21">
      <c r="BS17939" s="1" ph="1"/>
      <c r="BT17939" s="1" ph="1"/>
    </row>
    <row r="17941" spans="71:72" ht="21">
      <c r="BS17941" s="1" ph="1"/>
      <c r="BT17941" s="1" ph="1"/>
    </row>
    <row r="17942" spans="71:72" ht="21">
      <c r="BS17942" s="1" ph="1"/>
      <c r="BT17942" s="1" ph="1"/>
    </row>
    <row r="17943" spans="71:72" ht="21">
      <c r="BS17943" s="1" ph="1"/>
      <c r="BT17943" s="1" ph="1"/>
    </row>
    <row r="17944" spans="71:72" ht="21">
      <c r="BS17944" s="1" ph="1"/>
      <c r="BT17944" s="1" ph="1"/>
    </row>
    <row r="17949" spans="71:72" ht="21">
      <c r="BS17949" s="1" ph="1"/>
      <c r="BT17949" s="1" ph="1"/>
    </row>
    <row r="17951" spans="71:72" ht="21">
      <c r="BS17951" s="1" ph="1"/>
      <c r="BT17951" s="1" ph="1"/>
    </row>
    <row r="17952" spans="71:72" ht="21">
      <c r="BS17952" s="1" ph="1"/>
      <c r="BT17952" s="1" ph="1"/>
    </row>
    <row r="17954" spans="71:72" ht="21">
      <c r="BS17954" s="1" ph="1"/>
      <c r="BT17954" s="1" ph="1"/>
    </row>
    <row r="17955" spans="71:72" ht="21">
      <c r="BS17955" s="1" ph="1"/>
      <c r="BT17955" s="1" ph="1"/>
    </row>
    <row r="17957" spans="71:72" ht="21">
      <c r="BS17957" s="1" ph="1"/>
      <c r="BT17957" s="1" ph="1"/>
    </row>
    <row r="17958" spans="71:72" ht="21">
      <c r="BS17958" s="1" ph="1"/>
      <c r="BT17958" s="1" ph="1"/>
    </row>
    <row r="17960" spans="71:72" ht="21">
      <c r="BS17960" s="1" ph="1"/>
      <c r="BT17960" s="1" ph="1"/>
    </row>
    <row r="17961" spans="71:72" ht="21">
      <c r="BS17961" s="1" ph="1"/>
      <c r="BT17961" s="1" ph="1"/>
    </row>
    <row r="17963" spans="71:72" ht="21">
      <c r="BS17963" s="1" ph="1"/>
      <c r="BT17963" s="1" ph="1"/>
    </row>
    <row r="17964" spans="71:72" ht="21">
      <c r="BS17964" s="1" ph="1"/>
      <c r="BT17964" s="1" ph="1"/>
    </row>
    <row r="17967" spans="71:72" ht="21">
      <c r="BS17967" s="1" ph="1"/>
      <c r="BT17967" s="1" ph="1"/>
    </row>
    <row r="17968" spans="71:72" ht="21">
      <c r="BS17968" s="1" ph="1"/>
      <c r="BT17968" s="1" ph="1"/>
    </row>
    <row r="17970" spans="71:72" ht="21">
      <c r="BS17970" s="1" ph="1"/>
      <c r="BT17970" s="1" ph="1"/>
    </row>
    <row r="17971" spans="71:72" ht="21">
      <c r="BS17971" s="1" ph="1"/>
      <c r="BT17971" s="1" ph="1"/>
    </row>
    <row r="17973" spans="71:72" ht="21">
      <c r="BS17973" s="1" ph="1"/>
      <c r="BT17973" s="1" ph="1"/>
    </row>
    <row r="17974" spans="71:72" ht="21">
      <c r="BS17974" s="1" ph="1"/>
      <c r="BT17974" s="1" ph="1"/>
    </row>
    <row r="17977" spans="71:72" ht="21">
      <c r="BS17977" s="1" ph="1"/>
      <c r="BT17977" s="1" ph="1"/>
    </row>
    <row r="17979" spans="71:72" ht="21">
      <c r="BS17979" s="1" ph="1"/>
      <c r="BT17979" s="1" ph="1"/>
    </row>
    <row r="17980" spans="71:72" ht="21">
      <c r="BS17980" s="1" ph="1"/>
      <c r="BT17980" s="1" ph="1"/>
    </row>
    <row r="17982" spans="71:72" ht="21">
      <c r="BS17982" s="1" ph="1"/>
      <c r="BT17982" s="1" ph="1"/>
    </row>
    <row r="17983" spans="71:72" ht="21">
      <c r="BS17983" s="1" ph="1"/>
      <c r="BT17983" s="1" ph="1"/>
    </row>
    <row r="17985" spans="71:72" ht="21">
      <c r="BS17985" s="1" ph="1"/>
      <c r="BT17985" s="1" ph="1"/>
    </row>
    <row r="17986" spans="71:72" ht="21">
      <c r="BS17986" s="1" ph="1"/>
      <c r="BT17986" s="1" ph="1"/>
    </row>
    <row r="17988" spans="71:72" ht="21">
      <c r="BS17988" s="1" ph="1"/>
      <c r="BT17988" s="1" ph="1"/>
    </row>
    <row r="17989" spans="71:72" ht="21">
      <c r="BS17989" s="1" ph="1"/>
      <c r="BT17989" s="1" ph="1"/>
    </row>
    <row r="17991" spans="71:72" ht="21">
      <c r="BS17991" s="1" ph="1"/>
      <c r="BT17991" s="1" ph="1"/>
    </row>
    <row r="17992" spans="71:72" ht="21">
      <c r="BS17992" s="1" ph="1"/>
      <c r="BT17992" s="1" ph="1"/>
    </row>
    <row r="17995" spans="71:72" ht="21">
      <c r="BS17995" s="1" ph="1"/>
      <c r="BT17995" s="1" ph="1"/>
    </row>
    <row r="17996" spans="71:72" ht="21">
      <c r="BS17996" s="1" ph="1"/>
      <c r="BT17996" s="1" ph="1"/>
    </row>
    <row r="17998" spans="71:72" ht="21">
      <c r="BS17998" s="1" ph="1"/>
      <c r="BT17998" s="1" ph="1"/>
    </row>
    <row r="17999" spans="71:72" ht="21">
      <c r="BS17999" s="1" ph="1"/>
      <c r="BT17999" s="1" ph="1"/>
    </row>
    <row r="18001" spans="71:72" ht="21">
      <c r="BS18001" s="1" ph="1"/>
      <c r="BT18001" s="1" ph="1"/>
    </row>
    <row r="18002" spans="71:72" ht="21">
      <c r="BS18002" s="1" ph="1"/>
      <c r="BT18002" s="1" ph="1"/>
    </row>
    <row r="18014" spans="71:72" ht="21">
      <c r="BS18014" s="1" ph="1"/>
      <c r="BT18014" s="1" ph="1"/>
    </row>
    <row r="18029" spans="71:72" ht="21">
      <c r="BS18029" s="1" ph="1"/>
      <c r="BT18029" s="1" ph="1"/>
    </row>
    <row r="18045" spans="71:72" ht="21">
      <c r="BS18045" s="1" ph="1"/>
      <c r="BT18045" s="1" ph="1"/>
    </row>
    <row r="18050" spans="71:72" ht="21">
      <c r="BS18050" s="1" ph="1"/>
      <c r="BT18050" s="1" ph="1"/>
    </row>
    <row r="18055" spans="71:72" ht="21">
      <c r="BS18055" s="1" ph="1"/>
      <c r="BT18055" s="1" ph="1"/>
    </row>
    <row r="18060" spans="71:72" ht="21">
      <c r="BS18060" s="1" ph="1"/>
      <c r="BT18060" s="1" ph="1"/>
    </row>
    <row r="18065" spans="71:72" ht="21">
      <c r="BS18065" s="1" ph="1"/>
      <c r="BT18065" s="1" ph="1"/>
    </row>
    <row r="18070" spans="71:72" ht="21">
      <c r="BS18070" s="1" ph="1"/>
      <c r="BT18070" s="1" ph="1"/>
    </row>
    <row r="18075" spans="71:72" ht="21">
      <c r="BS18075" s="1" ph="1"/>
      <c r="BT18075" s="1" ph="1"/>
    </row>
    <row r="18077" spans="71:72" ht="21">
      <c r="BS18077" s="1" ph="1"/>
      <c r="BT18077" s="1" ph="1"/>
    </row>
    <row r="18078" spans="71:72" ht="21">
      <c r="BS18078" s="1" ph="1"/>
      <c r="BT18078" s="1" ph="1"/>
    </row>
    <row r="18080" spans="71:72" ht="21">
      <c r="BS18080" s="1" ph="1"/>
      <c r="BT18080" s="1" ph="1"/>
    </row>
    <row r="18081" spans="71:72" ht="21">
      <c r="BS18081" s="1" ph="1"/>
      <c r="BT18081" s="1" ph="1"/>
    </row>
    <row r="18083" spans="71:72" ht="21">
      <c r="BS18083" s="1" ph="1"/>
      <c r="BT18083" s="1" ph="1"/>
    </row>
    <row r="18084" spans="71:72" ht="21">
      <c r="BS18084" s="1" ph="1"/>
      <c r="BT18084" s="1" ph="1"/>
    </row>
    <row r="18086" spans="71:72" ht="21">
      <c r="BS18086" s="1" ph="1"/>
      <c r="BT18086" s="1" ph="1"/>
    </row>
    <row r="18087" spans="71:72" ht="21">
      <c r="BS18087" s="1" ph="1"/>
      <c r="BT18087" s="1" ph="1"/>
    </row>
    <row r="18089" spans="71:72" ht="21">
      <c r="BS18089" s="1" ph="1"/>
      <c r="BT18089" s="1" ph="1"/>
    </row>
    <row r="18090" spans="71:72" ht="21">
      <c r="BS18090" s="1" ph="1"/>
      <c r="BT18090" s="1" ph="1"/>
    </row>
    <row r="18093" spans="71:72" ht="21">
      <c r="BS18093" s="1" ph="1"/>
      <c r="BT18093" s="1" ph="1"/>
    </row>
    <row r="18094" spans="71:72" ht="21">
      <c r="BS18094" s="1" ph="1"/>
      <c r="BT18094" s="1" ph="1"/>
    </row>
    <row r="18096" spans="71:72" ht="21">
      <c r="BS18096" s="1" ph="1"/>
      <c r="BT18096" s="1" ph="1"/>
    </row>
    <row r="18097" spans="71:72" ht="21">
      <c r="BS18097" s="1" ph="1"/>
      <c r="BT18097" s="1" ph="1"/>
    </row>
    <row r="18099" spans="71:72" ht="21">
      <c r="BS18099" s="1" ph="1"/>
      <c r="BT18099" s="1" ph="1"/>
    </row>
    <row r="18100" spans="71:72" ht="21">
      <c r="BS18100" s="1" ph="1"/>
      <c r="BT18100" s="1" ph="1"/>
    </row>
    <row r="18105" spans="71:72" ht="21">
      <c r="BS18105" s="1" ph="1"/>
      <c r="BT18105" s="1" ph="1"/>
    </row>
    <row r="18107" spans="71:72" ht="21">
      <c r="BS18107" s="1" ph="1"/>
      <c r="BT18107" s="1" ph="1"/>
    </row>
    <row r="18108" spans="71:72" ht="21">
      <c r="BS18108" s="1" ph="1"/>
      <c r="BT18108" s="1" ph="1"/>
    </row>
    <row r="18110" spans="71:72" ht="21">
      <c r="BS18110" s="1" ph="1"/>
      <c r="BT18110" s="1" ph="1"/>
    </row>
    <row r="18111" spans="71:72" ht="21">
      <c r="BS18111" s="1" ph="1"/>
      <c r="BT18111" s="1" ph="1"/>
    </row>
    <row r="18113" spans="71:72" ht="21">
      <c r="BS18113" s="1" ph="1"/>
      <c r="BT18113" s="1" ph="1"/>
    </row>
    <row r="18114" spans="71:72" ht="21">
      <c r="BS18114" s="1" ph="1"/>
      <c r="BT18114" s="1" ph="1"/>
    </row>
    <row r="18116" spans="71:72" ht="21">
      <c r="BS18116" s="1" ph="1"/>
      <c r="BT18116" s="1" ph="1"/>
    </row>
    <row r="18117" spans="71:72" ht="21">
      <c r="BS18117" s="1" ph="1"/>
      <c r="BT18117" s="1" ph="1"/>
    </row>
    <row r="18119" spans="71:72" ht="21">
      <c r="BS18119" s="1" ph="1"/>
      <c r="BT18119" s="1" ph="1"/>
    </row>
    <row r="18120" spans="71:72" ht="21">
      <c r="BS18120" s="1" ph="1"/>
      <c r="BT18120" s="1" ph="1"/>
    </row>
    <row r="18123" spans="71:72" ht="21">
      <c r="BS18123" s="1" ph="1"/>
      <c r="BT18123" s="1" ph="1"/>
    </row>
    <row r="18124" spans="71:72" ht="21">
      <c r="BS18124" s="1" ph="1"/>
      <c r="BT18124" s="1" ph="1"/>
    </row>
    <row r="18126" spans="71:72" ht="21">
      <c r="BS18126" s="1" ph="1"/>
      <c r="BT18126" s="1" ph="1"/>
    </row>
    <row r="18127" spans="71:72" ht="21">
      <c r="BS18127" s="1" ph="1"/>
      <c r="BT18127" s="1" ph="1"/>
    </row>
    <row r="18129" spans="71:72" ht="21">
      <c r="BS18129" s="1" ph="1"/>
      <c r="BT18129" s="1" ph="1"/>
    </row>
    <row r="18130" spans="71:72" ht="21">
      <c r="BS18130" s="1" ph="1"/>
      <c r="BT18130" s="1" ph="1"/>
    </row>
    <row r="18131" spans="71:72" ht="21">
      <c r="BS18131" s="1" ph="1"/>
      <c r="BT18131" s="1" ph="1"/>
    </row>
    <row r="18133" spans="71:72" ht="21">
      <c r="BS18133" s="1" ph="1"/>
      <c r="BT18133" s="1" ph="1"/>
    </row>
    <row r="18134" spans="71:72" ht="21">
      <c r="BS18134" s="1" ph="1"/>
      <c r="BT18134" s="1" ph="1"/>
    </row>
    <row r="18136" spans="71:72" ht="21">
      <c r="BS18136" s="1" ph="1"/>
      <c r="BT18136" s="1" ph="1"/>
    </row>
    <row r="18137" spans="71:72" ht="21">
      <c r="BS18137" s="1" ph="1"/>
      <c r="BT18137" s="1" ph="1"/>
    </row>
    <row r="18164" spans="71:72" ht="21">
      <c r="BS18164" s="1" ph="1"/>
      <c r="BT18164" s="1" ph="1"/>
    </row>
    <row r="18293" spans="71:72" ht="21">
      <c r="BS18293" s="1" ph="1"/>
      <c r="BT18293" s="1" ph="1"/>
    </row>
    <row r="18309" spans="71:72" ht="21">
      <c r="BS18309" s="1" ph="1"/>
      <c r="BT18309" s="1" ph="1"/>
    </row>
    <row r="18325" spans="71:72" ht="21">
      <c r="BS18325" s="1" ph="1"/>
      <c r="BT18325" s="1" ph="1"/>
    </row>
    <row r="18341" spans="71:72" ht="21">
      <c r="BS18341" s="1" ph="1"/>
      <c r="BT18341" s="1" ph="1"/>
    </row>
    <row r="18357" spans="71:72" ht="21">
      <c r="BS18357" s="1" ph="1"/>
      <c r="BT18357" s="1" ph="1"/>
    </row>
    <row r="18373" spans="71:72" ht="21">
      <c r="BS18373" s="1" ph="1"/>
      <c r="BT18373" s="1" ph="1"/>
    </row>
    <row r="18388" spans="71:72" ht="21">
      <c r="BS18388" s="1" ph="1"/>
      <c r="BT18388" s="1" ph="1"/>
    </row>
    <row r="18404" spans="71:72" ht="21">
      <c r="BS18404" s="1" ph="1"/>
      <c r="BT18404" s="1" ph="1"/>
    </row>
    <row r="18409" spans="71:72" ht="21">
      <c r="BS18409" s="1" ph="1"/>
      <c r="BT18409" s="1" ph="1"/>
    </row>
    <row r="18414" spans="71:72" ht="21">
      <c r="BS18414" s="1" ph="1"/>
      <c r="BT18414" s="1" ph="1"/>
    </row>
    <row r="18419" spans="71:72" ht="21">
      <c r="BS18419" s="1" ph="1"/>
      <c r="BT18419" s="1" ph="1"/>
    </row>
    <row r="18424" spans="71:72" ht="21">
      <c r="BS18424" s="1" ph="1"/>
      <c r="BT18424" s="1" ph="1"/>
    </row>
    <row r="18429" spans="71:72" ht="21">
      <c r="BS18429" s="1" ph="1"/>
      <c r="BT18429" s="1" ph="1"/>
    </row>
    <row r="18434" spans="71:72" ht="21">
      <c r="BS18434" s="1" ph="1"/>
      <c r="BT18434" s="1" ph="1"/>
    </row>
    <row r="18436" spans="71:72" ht="21">
      <c r="BS18436" s="1" ph="1"/>
      <c r="BT18436" s="1" ph="1"/>
    </row>
    <row r="18437" spans="71:72" ht="21">
      <c r="BS18437" s="1" ph="1"/>
      <c r="BT18437" s="1" ph="1"/>
    </row>
    <row r="18439" spans="71:72" ht="21">
      <c r="BS18439" s="1" ph="1"/>
      <c r="BT18439" s="1" ph="1"/>
    </row>
    <row r="18440" spans="71:72" ht="21">
      <c r="BS18440" s="1" ph="1"/>
      <c r="BT18440" s="1" ph="1"/>
    </row>
    <row r="18442" spans="71:72" ht="21">
      <c r="BS18442" s="1" ph="1"/>
      <c r="BT18442" s="1" ph="1"/>
    </row>
    <row r="18443" spans="71:72" ht="21">
      <c r="BS18443" s="1" ph="1"/>
      <c r="BT18443" s="1" ph="1"/>
    </row>
    <row r="18445" spans="71:72" ht="21">
      <c r="BS18445" s="1" ph="1"/>
      <c r="BT18445" s="1" ph="1"/>
    </row>
    <row r="18446" spans="71:72" ht="21">
      <c r="BS18446" s="1" ph="1"/>
      <c r="BT18446" s="1" ph="1"/>
    </row>
    <row r="18448" spans="71:72" ht="21">
      <c r="BS18448" s="1" ph="1"/>
      <c r="BT18448" s="1" ph="1"/>
    </row>
    <row r="18449" spans="71:72" ht="21">
      <c r="BS18449" s="1" ph="1"/>
      <c r="BT18449" s="1" ph="1"/>
    </row>
    <row r="18452" spans="71:72" ht="21">
      <c r="BS18452" s="1" ph="1"/>
      <c r="BT18452" s="1" ph="1"/>
    </row>
    <row r="18453" spans="71:72" ht="21">
      <c r="BS18453" s="1" ph="1"/>
      <c r="BT18453" s="1" ph="1"/>
    </row>
    <row r="18455" spans="71:72" ht="21">
      <c r="BS18455" s="1" ph="1"/>
      <c r="BT18455" s="1" ph="1"/>
    </row>
    <row r="18456" spans="71:72" ht="21">
      <c r="BS18456" s="1" ph="1"/>
      <c r="BT18456" s="1" ph="1"/>
    </row>
    <row r="18458" spans="71:72" ht="21">
      <c r="BS18458" s="1" ph="1"/>
      <c r="BT18458" s="1" ph="1"/>
    </row>
    <row r="18459" spans="71:72" ht="21">
      <c r="BS18459" s="1" ph="1"/>
      <c r="BT18459" s="1" ph="1"/>
    </row>
    <row r="18464" spans="71:72" ht="21">
      <c r="BS18464" s="1" ph="1"/>
      <c r="BT18464" s="1" ph="1"/>
    </row>
    <row r="18466" spans="71:72" ht="21">
      <c r="BS18466" s="1" ph="1"/>
      <c r="BT18466" s="1" ph="1"/>
    </row>
    <row r="18467" spans="71:72" ht="21">
      <c r="BS18467" s="1" ph="1"/>
      <c r="BT18467" s="1" ph="1"/>
    </row>
    <row r="18469" spans="71:72" ht="21">
      <c r="BS18469" s="1" ph="1"/>
      <c r="BT18469" s="1" ph="1"/>
    </row>
    <row r="18470" spans="71:72" ht="21">
      <c r="BS18470" s="1" ph="1"/>
      <c r="BT18470" s="1" ph="1"/>
    </row>
    <row r="18472" spans="71:72" ht="21">
      <c r="BS18472" s="1" ph="1"/>
      <c r="BT18472" s="1" ph="1"/>
    </row>
    <row r="18473" spans="71:72" ht="21">
      <c r="BS18473" s="1" ph="1"/>
      <c r="BT18473" s="1" ph="1"/>
    </row>
    <row r="18475" spans="71:72" ht="21">
      <c r="BS18475" s="1" ph="1"/>
      <c r="BT18475" s="1" ph="1"/>
    </row>
    <row r="18476" spans="71:72" ht="21">
      <c r="BS18476" s="1" ph="1"/>
      <c r="BT18476" s="1" ph="1"/>
    </row>
    <row r="18478" spans="71:72" ht="21">
      <c r="BS18478" s="1" ph="1"/>
      <c r="BT18478" s="1" ph="1"/>
    </row>
    <row r="18479" spans="71:72" ht="21">
      <c r="BS18479" s="1" ph="1"/>
      <c r="BT18479" s="1" ph="1"/>
    </row>
    <row r="18482" spans="71:72" ht="21">
      <c r="BS18482" s="1" ph="1"/>
      <c r="BT18482" s="1" ph="1"/>
    </row>
    <row r="18483" spans="71:72" ht="21">
      <c r="BS18483" s="1" ph="1"/>
      <c r="BT18483" s="1" ph="1"/>
    </row>
    <row r="18485" spans="71:72" ht="21">
      <c r="BS18485" s="1" ph="1"/>
      <c r="BT18485" s="1" ph="1"/>
    </row>
    <row r="18486" spans="71:72" ht="21">
      <c r="BS18486" s="1" ph="1"/>
      <c r="BT18486" s="1" ph="1"/>
    </row>
    <row r="18488" spans="71:72" ht="21">
      <c r="BS18488" s="1" ph="1"/>
      <c r="BT18488" s="1" ph="1"/>
    </row>
    <row r="18489" spans="71:72" ht="21">
      <c r="BS18489" s="1" ph="1"/>
      <c r="BT18489" s="1" ph="1"/>
    </row>
    <row r="18492" spans="71:72" ht="21">
      <c r="BS18492" s="1" ph="1"/>
      <c r="BT18492" s="1" ph="1"/>
    </row>
    <row r="18493" spans="71:72" ht="21">
      <c r="BS18493" s="1" ph="1"/>
      <c r="BT18493" s="1" ph="1"/>
    </row>
    <row r="18495" spans="71:72" ht="21">
      <c r="BS18495" s="1" ph="1"/>
      <c r="BT18495" s="1" ph="1"/>
    </row>
    <row r="18496" spans="71:72" ht="21">
      <c r="BS18496" s="1" ph="1"/>
      <c r="BT18496" s="1" ph="1"/>
    </row>
    <row r="18498" spans="71:72" ht="21">
      <c r="BS18498" s="1" ph="1"/>
      <c r="BT18498" s="1" ph="1"/>
    </row>
    <row r="18499" spans="71:72" ht="21">
      <c r="BS18499" s="1" ph="1"/>
      <c r="BT18499" s="1" ph="1"/>
    </row>
    <row r="18504" spans="71:72" ht="21">
      <c r="BS18504" s="1" ph="1"/>
      <c r="BT18504" s="1" ph="1"/>
    </row>
    <row r="18506" spans="71:72" ht="21">
      <c r="BS18506" s="1" ph="1"/>
      <c r="BT18506" s="1" ph="1"/>
    </row>
    <row r="18507" spans="71:72" ht="21">
      <c r="BS18507" s="1" ph="1"/>
      <c r="BT18507" s="1" ph="1"/>
    </row>
    <row r="18509" spans="71:72" ht="21">
      <c r="BS18509" s="1" ph="1"/>
      <c r="BT18509" s="1" ph="1"/>
    </row>
    <row r="18510" spans="71:72" ht="21">
      <c r="BS18510" s="1" ph="1"/>
      <c r="BT18510" s="1" ph="1"/>
    </row>
    <row r="18512" spans="71:72" ht="21">
      <c r="BS18512" s="1" ph="1"/>
      <c r="BT18512" s="1" ph="1"/>
    </row>
    <row r="18513" spans="71:72" ht="21">
      <c r="BS18513" s="1" ph="1"/>
      <c r="BT18513" s="1" ph="1"/>
    </row>
    <row r="18515" spans="71:72" ht="21">
      <c r="BS18515" s="1" ph="1"/>
      <c r="BT18515" s="1" ph="1"/>
    </row>
    <row r="18516" spans="71:72" ht="21">
      <c r="BS18516" s="1" ph="1"/>
      <c r="BT18516" s="1" ph="1"/>
    </row>
    <row r="18518" spans="71:72" ht="21">
      <c r="BS18518" s="1" ph="1"/>
      <c r="BT18518" s="1" ph="1"/>
    </row>
    <row r="18519" spans="71:72" ht="21">
      <c r="BS18519" s="1" ph="1"/>
      <c r="BT18519" s="1" ph="1"/>
    </row>
    <row r="18522" spans="71:72" ht="21">
      <c r="BS18522" s="1" ph="1"/>
      <c r="BT18522" s="1" ph="1"/>
    </row>
    <row r="18523" spans="71:72" ht="21">
      <c r="BS18523" s="1" ph="1"/>
      <c r="BT18523" s="1" ph="1"/>
    </row>
    <row r="18525" spans="71:72" ht="21">
      <c r="BS18525" s="1" ph="1"/>
      <c r="BT18525" s="1" ph="1"/>
    </row>
    <row r="18526" spans="71:72" ht="21">
      <c r="BS18526" s="1" ph="1"/>
      <c r="BT18526" s="1" ph="1"/>
    </row>
    <row r="18528" spans="71:72" ht="21">
      <c r="BS18528" s="1" ph="1"/>
      <c r="BT18528" s="1" ph="1"/>
    </row>
    <row r="18529" spans="71:72" ht="21">
      <c r="BS18529" s="1" ph="1"/>
      <c r="BT18529" s="1" ph="1"/>
    </row>
    <row r="18530" spans="71:72" ht="21">
      <c r="BS18530" s="1" ph="1"/>
      <c r="BT18530" s="1" ph="1"/>
    </row>
    <row r="18659" spans="71:72" ht="21">
      <c r="BS18659" s="1" ph="1"/>
      <c r="BT18659" s="1" ph="1"/>
    </row>
    <row r="18675" spans="71:72" ht="21">
      <c r="BS18675" s="1" ph="1"/>
      <c r="BT18675" s="1" ph="1"/>
    </row>
    <row r="18691" spans="71:72" ht="21">
      <c r="BS18691" s="1" ph="1"/>
      <c r="BT18691" s="1" ph="1"/>
    </row>
    <row r="18707" spans="71:72" ht="21">
      <c r="BS18707" s="1" ph="1"/>
      <c r="BT18707" s="1" ph="1"/>
    </row>
    <row r="18723" spans="71:72" ht="21">
      <c r="BS18723" s="1" ph="1"/>
      <c r="BT18723" s="1" ph="1"/>
    </row>
    <row r="18739" spans="71:72" ht="21">
      <c r="BS18739" s="1" ph="1"/>
      <c r="BT18739" s="1" ph="1"/>
    </row>
    <row r="18754" spans="71:72" ht="21">
      <c r="BS18754" s="1" ph="1"/>
      <c r="BT18754" s="1" ph="1"/>
    </row>
    <row r="18770" spans="71:72" ht="21">
      <c r="BS18770" s="1" ph="1"/>
      <c r="BT18770" s="1" ph="1"/>
    </row>
    <row r="18775" spans="71:72" ht="21">
      <c r="BS18775" s="1" ph="1"/>
      <c r="BT18775" s="1" ph="1"/>
    </row>
    <row r="18780" spans="71:72" ht="21">
      <c r="BS18780" s="1" ph="1"/>
      <c r="BT18780" s="1" ph="1"/>
    </row>
    <row r="18785" spans="71:72" ht="21">
      <c r="BS18785" s="1" ph="1"/>
      <c r="BT18785" s="1" ph="1"/>
    </row>
    <row r="18790" spans="71:72" ht="21">
      <c r="BS18790" s="1" ph="1"/>
      <c r="BT18790" s="1" ph="1"/>
    </row>
    <row r="18795" spans="71:72" ht="21">
      <c r="BS18795" s="1" ph="1"/>
      <c r="BT18795" s="1" ph="1"/>
    </row>
    <row r="18800" spans="71:72" ht="21">
      <c r="BS18800" s="1" ph="1"/>
      <c r="BT18800" s="1" ph="1"/>
    </row>
    <row r="18802" spans="71:72" ht="21">
      <c r="BS18802" s="1" ph="1"/>
      <c r="BT18802" s="1" ph="1"/>
    </row>
    <row r="18803" spans="71:72" ht="21">
      <c r="BS18803" s="1" ph="1"/>
      <c r="BT18803" s="1" ph="1"/>
    </row>
    <row r="18805" spans="71:72" ht="21">
      <c r="BS18805" s="1" ph="1"/>
      <c r="BT18805" s="1" ph="1"/>
    </row>
    <row r="18806" spans="71:72" ht="21">
      <c r="BS18806" s="1" ph="1"/>
      <c r="BT18806" s="1" ph="1"/>
    </row>
    <row r="18808" spans="71:72" ht="21">
      <c r="BS18808" s="1" ph="1"/>
      <c r="BT18808" s="1" ph="1"/>
    </row>
    <row r="18809" spans="71:72" ht="21">
      <c r="BS18809" s="1" ph="1"/>
      <c r="BT18809" s="1" ph="1"/>
    </row>
    <row r="18811" spans="71:72" ht="21">
      <c r="BS18811" s="1" ph="1"/>
      <c r="BT18811" s="1" ph="1"/>
    </row>
    <row r="18812" spans="71:72" ht="21">
      <c r="BS18812" s="1" ph="1"/>
      <c r="BT18812" s="1" ph="1"/>
    </row>
    <row r="18814" spans="71:72" ht="21">
      <c r="BS18814" s="1" ph="1"/>
      <c r="BT18814" s="1" ph="1"/>
    </row>
    <row r="18815" spans="71:72" ht="21">
      <c r="BS18815" s="1" ph="1"/>
      <c r="BT18815" s="1" ph="1"/>
    </row>
    <row r="18818" spans="71:72" ht="21">
      <c r="BS18818" s="1" ph="1"/>
      <c r="BT18818" s="1" ph="1"/>
    </row>
    <row r="18819" spans="71:72" ht="21">
      <c r="BS18819" s="1" ph="1"/>
      <c r="BT18819" s="1" ph="1"/>
    </row>
    <row r="18821" spans="71:72" ht="21">
      <c r="BS18821" s="1" ph="1"/>
      <c r="BT18821" s="1" ph="1"/>
    </row>
    <row r="18822" spans="71:72" ht="21">
      <c r="BS18822" s="1" ph="1"/>
      <c r="BT18822" s="1" ph="1"/>
    </row>
    <row r="18824" spans="71:72" ht="21">
      <c r="BS18824" s="1" ph="1"/>
      <c r="BT18824" s="1" ph="1"/>
    </row>
    <row r="18825" spans="71:72" ht="21">
      <c r="BS18825" s="1" ph="1"/>
      <c r="BT18825" s="1" ph="1"/>
    </row>
    <row r="18830" spans="71:72" ht="21">
      <c r="BS18830" s="1" ph="1"/>
      <c r="BT18830" s="1" ph="1"/>
    </row>
    <row r="18832" spans="71:72" ht="21">
      <c r="BS18832" s="1" ph="1"/>
      <c r="BT18832" s="1" ph="1"/>
    </row>
    <row r="18833" spans="71:72" ht="21">
      <c r="BS18833" s="1" ph="1"/>
      <c r="BT18833" s="1" ph="1"/>
    </row>
    <row r="18835" spans="71:72" ht="21">
      <c r="BS18835" s="1" ph="1"/>
      <c r="BT18835" s="1" ph="1"/>
    </row>
    <row r="18836" spans="71:72" ht="21">
      <c r="BS18836" s="1" ph="1"/>
      <c r="BT18836" s="1" ph="1"/>
    </row>
    <row r="18838" spans="71:72" ht="21">
      <c r="BS18838" s="1" ph="1"/>
      <c r="BT18838" s="1" ph="1"/>
    </row>
    <row r="18839" spans="71:72" ht="21">
      <c r="BS18839" s="1" ph="1"/>
      <c r="BT18839" s="1" ph="1"/>
    </row>
    <row r="18841" spans="71:72" ht="21">
      <c r="BS18841" s="1" ph="1"/>
      <c r="BT18841" s="1" ph="1"/>
    </row>
    <row r="18842" spans="71:72" ht="21">
      <c r="BS18842" s="1" ph="1"/>
      <c r="BT18842" s="1" ph="1"/>
    </row>
    <row r="18844" spans="71:72" ht="21">
      <c r="BS18844" s="1" ph="1"/>
      <c r="BT18844" s="1" ph="1"/>
    </row>
    <row r="18845" spans="71:72" ht="21">
      <c r="BS18845" s="1" ph="1"/>
      <c r="BT18845" s="1" ph="1"/>
    </row>
    <row r="18848" spans="71:72" ht="21">
      <c r="BS18848" s="1" ph="1"/>
      <c r="BT18848" s="1" ph="1"/>
    </row>
    <row r="18849" spans="71:72" ht="21">
      <c r="BS18849" s="1" ph="1"/>
      <c r="BT18849" s="1" ph="1"/>
    </row>
    <row r="18851" spans="71:72" ht="21">
      <c r="BS18851" s="1" ph="1"/>
      <c r="BT18851" s="1" ph="1"/>
    </row>
    <row r="18852" spans="71:72" ht="21">
      <c r="BS18852" s="1" ph="1"/>
      <c r="BT18852" s="1" ph="1"/>
    </row>
    <row r="18854" spans="71:72" ht="21">
      <c r="BS18854" s="1" ph="1"/>
      <c r="BT18854" s="1" ph="1"/>
    </row>
    <row r="18855" spans="71:72" ht="21">
      <c r="BS18855" s="1" ph="1"/>
      <c r="BT18855" s="1" ph="1"/>
    </row>
    <row r="18858" spans="71:72" ht="21">
      <c r="BS18858" s="1" ph="1"/>
      <c r="BT18858" s="1" ph="1"/>
    </row>
    <row r="18859" spans="71:72" ht="21">
      <c r="BS18859" s="1" ph="1"/>
      <c r="BT18859" s="1" ph="1"/>
    </row>
    <row r="18861" spans="71:72" ht="21">
      <c r="BS18861" s="1" ph="1"/>
      <c r="BT18861" s="1" ph="1"/>
    </row>
    <row r="18862" spans="71:72" ht="21">
      <c r="BS18862" s="1" ph="1"/>
      <c r="BT18862" s="1" ph="1"/>
    </row>
    <row r="18864" spans="71:72" ht="21">
      <c r="BS18864" s="1" ph="1"/>
      <c r="BT18864" s="1" ph="1"/>
    </row>
    <row r="18865" spans="71:72" ht="21">
      <c r="BS18865" s="1" ph="1"/>
      <c r="BT18865" s="1" ph="1"/>
    </row>
    <row r="18870" spans="71:72" ht="21">
      <c r="BS18870" s="1" ph="1"/>
      <c r="BT18870" s="1" ph="1"/>
    </row>
    <row r="18872" spans="71:72" ht="21">
      <c r="BS18872" s="1" ph="1"/>
      <c r="BT18872" s="1" ph="1"/>
    </row>
    <row r="18873" spans="71:72" ht="21">
      <c r="BS18873" s="1" ph="1"/>
      <c r="BT18873" s="1" ph="1"/>
    </row>
    <row r="18875" spans="71:72" ht="21">
      <c r="BS18875" s="1" ph="1"/>
      <c r="BT18875" s="1" ph="1"/>
    </row>
    <row r="18876" spans="71:72" ht="21">
      <c r="BS18876" s="1" ph="1"/>
      <c r="BT18876" s="1" ph="1"/>
    </row>
    <row r="18878" spans="71:72" ht="21">
      <c r="BS18878" s="1" ph="1"/>
      <c r="BT18878" s="1" ph="1"/>
    </row>
    <row r="18879" spans="71:72" ht="21">
      <c r="BS18879" s="1" ph="1"/>
      <c r="BT18879" s="1" ph="1"/>
    </row>
    <row r="18881" spans="71:72" ht="21">
      <c r="BS18881" s="1" ph="1"/>
      <c r="BT18881" s="1" ph="1"/>
    </row>
    <row r="18882" spans="71:72" ht="21">
      <c r="BS18882" s="1" ph="1"/>
      <c r="BT18882" s="1" ph="1"/>
    </row>
    <row r="18884" spans="71:72" ht="21">
      <c r="BS18884" s="1" ph="1"/>
      <c r="BT18884" s="1" ph="1"/>
    </row>
    <row r="18885" spans="71:72" ht="21">
      <c r="BS18885" s="1" ph="1"/>
      <c r="BT18885" s="1" ph="1"/>
    </row>
    <row r="18888" spans="71:72" ht="21">
      <c r="BS18888" s="1" ph="1"/>
      <c r="BT18888" s="1" ph="1"/>
    </row>
    <row r="18889" spans="71:72" ht="21">
      <c r="BS18889" s="1" ph="1"/>
      <c r="BT18889" s="1" ph="1"/>
    </row>
    <row r="18891" spans="71:72" ht="21">
      <c r="BS18891" s="1" ph="1"/>
      <c r="BT18891" s="1" ph="1"/>
    </row>
    <row r="18892" spans="71:72" ht="21">
      <c r="BS18892" s="1" ph="1"/>
      <c r="BT18892" s="1" ph="1"/>
    </row>
    <row r="18894" spans="71:72" ht="21">
      <c r="BS18894" s="1" ph="1"/>
      <c r="BT18894" s="1" ph="1"/>
    </row>
    <row r="18895" spans="71:72" ht="21">
      <c r="BS18895" s="1" ph="1"/>
      <c r="BT18895" s="1" ph="1"/>
    </row>
    <row r="18898" spans="71:72" ht="21">
      <c r="BS18898" s="1" ph="1"/>
      <c r="BT18898" s="1" ph="1"/>
    </row>
    <row r="18900" spans="71:72" ht="21">
      <c r="BS18900" s="1" ph="1"/>
      <c r="BT18900" s="1" ph="1"/>
    </row>
    <row r="18901" spans="71:72" ht="21">
      <c r="BS18901" s="1" ph="1"/>
      <c r="BT18901" s="1" ph="1"/>
    </row>
    <row r="18903" spans="71:72" ht="21">
      <c r="BS18903" s="1" ph="1"/>
      <c r="BT18903" s="1" ph="1"/>
    </row>
    <row r="18904" spans="71:72" ht="21">
      <c r="BS18904" s="1" ph="1"/>
      <c r="BT18904" s="1" ph="1"/>
    </row>
    <row r="18906" spans="71:72" ht="21">
      <c r="BS18906" s="1" ph="1"/>
      <c r="BT18906" s="1" ph="1"/>
    </row>
    <row r="18907" spans="71:72" ht="21">
      <c r="BS18907" s="1" ph="1"/>
      <c r="BT18907" s="1" ph="1"/>
    </row>
    <row r="18909" spans="71:72" ht="21">
      <c r="BS18909" s="1" ph="1"/>
      <c r="BT18909" s="1" ph="1"/>
    </row>
    <row r="18910" spans="71:72" ht="21">
      <c r="BS18910" s="1" ph="1"/>
      <c r="BT18910" s="1" ph="1"/>
    </row>
    <row r="18912" spans="71:72" ht="21">
      <c r="BS18912" s="1" ph="1"/>
      <c r="BT18912" s="1" ph="1"/>
    </row>
    <row r="18913" spans="71:72" ht="21">
      <c r="BS18913" s="1" ph="1"/>
      <c r="BT18913" s="1" ph="1"/>
    </row>
    <row r="18916" spans="71:72" ht="21">
      <c r="BS18916" s="1" ph="1"/>
      <c r="BT18916" s="1" ph="1"/>
    </row>
    <row r="18917" spans="71:72" ht="21">
      <c r="BS18917" s="1" ph="1"/>
      <c r="BT18917" s="1" ph="1"/>
    </row>
    <row r="18919" spans="71:72" ht="21">
      <c r="BS18919" s="1" ph="1"/>
      <c r="BT18919" s="1" ph="1"/>
    </row>
    <row r="18920" spans="71:72" ht="21">
      <c r="BS18920" s="1" ph="1"/>
      <c r="BT18920" s="1" ph="1"/>
    </row>
    <row r="18922" spans="71:72" ht="21">
      <c r="BS18922" s="1" ph="1"/>
      <c r="BT18922" s="1" ph="1"/>
    </row>
    <row r="18923" spans="71:72" ht="21">
      <c r="BS18923" s="1" ph="1"/>
      <c r="BT18923" s="1" ph="1"/>
    </row>
    <row r="18924" spans="71:72" ht="21">
      <c r="BS18924" s="1" ph="1"/>
      <c r="BT18924" s="1" ph="1"/>
    </row>
    <row r="18925" spans="71:72" ht="21">
      <c r="BS18925" s="1" ph="1"/>
      <c r="BT18925" s="1" ph="1"/>
    </row>
    <row r="18930" spans="71:72" ht="21">
      <c r="BS18930" s="1" ph="1"/>
      <c r="BT18930" s="1" ph="1"/>
    </row>
    <row r="18932" spans="71:72" ht="21">
      <c r="BS18932" s="1" ph="1"/>
      <c r="BT18932" s="1" ph="1"/>
    </row>
    <row r="18933" spans="71:72" ht="21">
      <c r="BS18933" s="1" ph="1"/>
      <c r="BT18933" s="1" ph="1"/>
    </row>
    <row r="18935" spans="71:72" ht="21">
      <c r="BS18935" s="1" ph="1"/>
      <c r="BT18935" s="1" ph="1"/>
    </row>
    <row r="18936" spans="71:72" ht="21">
      <c r="BS18936" s="1" ph="1"/>
      <c r="BT18936" s="1" ph="1"/>
    </row>
    <row r="18938" spans="71:72" ht="21">
      <c r="BS18938" s="1" ph="1"/>
      <c r="BT18938" s="1" ph="1"/>
    </row>
    <row r="18939" spans="71:72" ht="21">
      <c r="BS18939" s="1" ph="1"/>
      <c r="BT18939" s="1" ph="1"/>
    </row>
    <row r="18941" spans="71:72" ht="21">
      <c r="BS18941" s="1" ph="1"/>
      <c r="BT18941" s="1" ph="1"/>
    </row>
    <row r="18942" spans="71:72" ht="21">
      <c r="BS18942" s="1" ph="1"/>
      <c r="BT18942" s="1" ph="1"/>
    </row>
    <row r="18944" spans="71:72" ht="21">
      <c r="BS18944" s="1" ph="1"/>
      <c r="BT18944" s="1" ph="1"/>
    </row>
    <row r="18945" spans="71:72" ht="21">
      <c r="BS18945" s="1" ph="1"/>
      <c r="BT18945" s="1" ph="1"/>
    </row>
    <row r="18948" spans="71:72" ht="21">
      <c r="BS18948" s="1" ph="1"/>
      <c r="BT18948" s="1" ph="1"/>
    </row>
    <row r="18949" spans="71:72" ht="21">
      <c r="BS18949" s="1" ph="1"/>
      <c r="BT18949" s="1" ph="1"/>
    </row>
    <row r="18951" spans="71:72" ht="21">
      <c r="BS18951" s="1" ph="1"/>
      <c r="BT18951" s="1" ph="1"/>
    </row>
    <row r="18952" spans="71:72" ht="21">
      <c r="BS18952" s="1" ph="1"/>
      <c r="BT18952" s="1" ph="1"/>
    </row>
    <row r="18954" spans="71:72" ht="21">
      <c r="BS18954" s="1" ph="1"/>
      <c r="BT18954" s="1" ph="1"/>
    </row>
    <row r="18955" spans="71:72" ht="21">
      <c r="BS18955" s="1" ph="1"/>
      <c r="BT18955" s="1" ph="1"/>
    </row>
    <row r="18958" spans="71:72" ht="21">
      <c r="BS18958" s="1" ph="1"/>
      <c r="BT18958" s="1" ph="1"/>
    </row>
    <row r="18960" spans="71:72" ht="21">
      <c r="BS18960" s="1" ph="1"/>
      <c r="BT18960" s="1" ph="1"/>
    </row>
    <row r="18961" spans="71:72" ht="21">
      <c r="BS18961" s="1" ph="1"/>
      <c r="BT18961" s="1" ph="1"/>
    </row>
    <row r="18963" spans="71:72" ht="21">
      <c r="BS18963" s="1" ph="1"/>
      <c r="BT18963" s="1" ph="1"/>
    </row>
    <row r="18964" spans="71:72" ht="21">
      <c r="BS18964" s="1" ph="1"/>
      <c r="BT18964" s="1" ph="1"/>
    </row>
    <row r="18966" spans="71:72" ht="21">
      <c r="BS18966" s="1" ph="1"/>
      <c r="BT18966" s="1" ph="1"/>
    </row>
    <row r="18967" spans="71:72" ht="21">
      <c r="BS18967" s="1" ph="1"/>
      <c r="BT18967" s="1" ph="1"/>
    </row>
    <row r="18969" spans="71:72" ht="21">
      <c r="BS18969" s="1" ph="1"/>
      <c r="BT18969" s="1" ph="1"/>
    </row>
    <row r="18970" spans="71:72" ht="21">
      <c r="BS18970" s="1" ph="1"/>
      <c r="BT18970" s="1" ph="1"/>
    </row>
    <row r="18972" spans="71:72" ht="21">
      <c r="BS18972" s="1" ph="1"/>
      <c r="BT18972" s="1" ph="1"/>
    </row>
    <row r="18973" spans="71:72" ht="21">
      <c r="BS18973" s="1" ph="1"/>
      <c r="BT18973" s="1" ph="1"/>
    </row>
    <row r="18976" spans="71:72" ht="21">
      <c r="BS18976" s="1" ph="1"/>
      <c r="BT18976" s="1" ph="1"/>
    </row>
    <row r="18977" spans="71:72" ht="21">
      <c r="BS18977" s="1" ph="1"/>
      <c r="BT18977" s="1" ph="1"/>
    </row>
    <row r="18979" spans="71:72" ht="21">
      <c r="BS18979" s="1" ph="1"/>
      <c r="BT18979" s="1" ph="1"/>
    </row>
    <row r="18980" spans="71:72" ht="21">
      <c r="BS18980" s="1" ph="1"/>
      <c r="BT18980" s="1" ph="1"/>
    </row>
    <row r="18982" spans="71:72" ht="21">
      <c r="BS18982" s="1" ph="1"/>
      <c r="BT18982" s="1" ph="1"/>
    </row>
    <row r="18983" spans="71:72" ht="21">
      <c r="BS18983" s="1" ph="1"/>
      <c r="BT18983" s="1" ph="1"/>
    </row>
    <row r="18986" spans="71:72" ht="21">
      <c r="BS18986" s="1" ph="1"/>
      <c r="BT18986" s="1" ph="1"/>
    </row>
    <row r="19002" spans="71:72" ht="21">
      <c r="BS19002" s="1" ph="1"/>
      <c r="BT19002" s="1" ph="1"/>
    </row>
    <row r="19017" spans="71:72" ht="21">
      <c r="BS19017" s="1" ph="1"/>
      <c r="BT19017" s="1" ph="1"/>
    </row>
    <row r="19033" spans="71:72" ht="21">
      <c r="BS19033" s="1" ph="1"/>
      <c r="BT19033" s="1" ph="1"/>
    </row>
    <row r="19038" spans="71:72" ht="21">
      <c r="BS19038" s="1" ph="1"/>
      <c r="BT19038" s="1" ph="1"/>
    </row>
    <row r="19043" spans="71:72" ht="21">
      <c r="BS19043" s="1" ph="1"/>
      <c r="BT19043" s="1" ph="1"/>
    </row>
    <row r="19048" spans="71:72" ht="21">
      <c r="BS19048" s="1" ph="1"/>
      <c r="BT19048" s="1" ph="1"/>
    </row>
    <row r="19053" spans="71:72" ht="21">
      <c r="BS19053" s="1" ph="1"/>
      <c r="BT19053" s="1" ph="1"/>
    </row>
    <row r="19058" spans="71:72" ht="21">
      <c r="BS19058" s="1" ph="1"/>
      <c r="BT19058" s="1" ph="1"/>
    </row>
    <row r="19063" spans="71:72" ht="21">
      <c r="BS19063" s="1" ph="1"/>
      <c r="BT19063" s="1" ph="1"/>
    </row>
    <row r="19065" spans="71:72" ht="21">
      <c r="BS19065" s="1" ph="1"/>
      <c r="BT19065" s="1" ph="1"/>
    </row>
    <row r="19066" spans="71:72" ht="21">
      <c r="BS19066" s="1" ph="1"/>
      <c r="BT19066" s="1" ph="1"/>
    </row>
    <row r="19068" spans="71:72" ht="21">
      <c r="BS19068" s="1" ph="1"/>
      <c r="BT19068" s="1" ph="1"/>
    </row>
    <row r="19069" spans="71:72" ht="21">
      <c r="BS19069" s="1" ph="1"/>
      <c r="BT19069" s="1" ph="1"/>
    </row>
    <row r="19071" spans="71:72" ht="21">
      <c r="BS19071" s="1" ph="1"/>
      <c r="BT19071" s="1" ph="1"/>
    </row>
    <row r="19072" spans="71:72" ht="21">
      <c r="BS19072" s="1" ph="1"/>
      <c r="BT19072" s="1" ph="1"/>
    </row>
    <row r="19074" spans="71:72" ht="21">
      <c r="BS19074" s="1" ph="1"/>
      <c r="BT19074" s="1" ph="1"/>
    </row>
    <row r="19075" spans="71:72" ht="21">
      <c r="BS19075" s="1" ph="1"/>
      <c r="BT19075" s="1" ph="1"/>
    </row>
    <row r="19077" spans="71:72" ht="21">
      <c r="BS19077" s="1" ph="1"/>
      <c r="BT19077" s="1" ph="1"/>
    </row>
    <row r="19078" spans="71:72" ht="21">
      <c r="BS19078" s="1" ph="1"/>
      <c r="BT19078" s="1" ph="1"/>
    </row>
    <row r="19081" spans="71:72" ht="21">
      <c r="BS19081" s="1" ph="1"/>
      <c r="BT19081" s="1" ph="1"/>
    </row>
    <row r="19082" spans="71:72" ht="21">
      <c r="BS19082" s="1" ph="1"/>
      <c r="BT19082" s="1" ph="1"/>
    </row>
    <row r="19084" spans="71:72" ht="21">
      <c r="BS19084" s="1" ph="1"/>
      <c r="BT19084" s="1" ph="1"/>
    </row>
    <row r="19085" spans="71:72" ht="21">
      <c r="BS19085" s="1" ph="1"/>
      <c r="BT19085" s="1" ph="1"/>
    </row>
    <row r="19087" spans="71:72" ht="21">
      <c r="BS19087" s="1" ph="1"/>
      <c r="BT19087" s="1" ph="1"/>
    </row>
    <row r="19088" spans="71:72" ht="21">
      <c r="BS19088" s="1" ph="1"/>
      <c r="BT19088" s="1" ph="1"/>
    </row>
    <row r="19093" spans="71:72" ht="21">
      <c r="BS19093" s="1" ph="1"/>
      <c r="BT19093" s="1" ph="1"/>
    </row>
    <row r="19095" spans="71:72" ht="21">
      <c r="BS19095" s="1" ph="1"/>
      <c r="BT19095" s="1" ph="1"/>
    </row>
    <row r="19096" spans="71:72" ht="21">
      <c r="BS19096" s="1" ph="1"/>
      <c r="BT19096" s="1" ph="1"/>
    </row>
    <row r="19098" spans="71:72" ht="21">
      <c r="BS19098" s="1" ph="1"/>
      <c r="BT19098" s="1" ph="1"/>
    </row>
    <row r="19099" spans="71:72" ht="21">
      <c r="BS19099" s="1" ph="1"/>
      <c r="BT19099" s="1" ph="1"/>
    </row>
    <row r="19101" spans="71:72" ht="21">
      <c r="BS19101" s="1" ph="1"/>
      <c r="BT19101" s="1" ph="1"/>
    </row>
    <row r="19102" spans="71:72" ht="21">
      <c r="BS19102" s="1" ph="1"/>
      <c r="BT19102" s="1" ph="1"/>
    </row>
    <row r="19104" spans="71:72" ht="21">
      <c r="BS19104" s="1" ph="1"/>
      <c r="BT19104" s="1" ph="1"/>
    </row>
    <row r="19105" spans="71:72" ht="21">
      <c r="BS19105" s="1" ph="1"/>
      <c r="BT19105" s="1" ph="1"/>
    </row>
    <row r="19107" spans="71:72" ht="21">
      <c r="BS19107" s="1" ph="1"/>
      <c r="BT19107" s="1" ph="1"/>
    </row>
    <row r="19108" spans="71:72" ht="21">
      <c r="BS19108" s="1" ph="1"/>
      <c r="BT19108" s="1" ph="1"/>
    </row>
    <row r="19111" spans="71:72" ht="21">
      <c r="BS19111" s="1" ph="1"/>
      <c r="BT19111" s="1" ph="1"/>
    </row>
    <row r="19112" spans="71:72" ht="21">
      <c r="BS19112" s="1" ph="1"/>
      <c r="BT19112" s="1" ph="1"/>
    </row>
    <row r="19114" spans="71:72" ht="21">
      <c r="BS19114" s="1" ph="1"/>
      <c r="BT19114" s="1" ph="1"/>
    </row>
    <row r="19115" spans="71:72" ht="21">
      <c r="BS19115" s="1" ph="1"/>
      <c r="BT19115" s="1" ph="1"/>
    </row>
    <row r="19117" spans="71:72" ht="21">
      <c r="BS19117" s="1" ph="1"/>
      <c r="BT19117" s="1" ph="1"/>
    </row>
    <row r="19118" spans="71:72" ht="21">
      <c r="BS19118" s="1" ph="1"/>
      <c r="BT19118" s="1" ph="1"/>
    </row>
    <row r="19121" spans="71:72" ht="21">
      <c r="BS19121" s="1" ph="1"/>
      <c r="BT19121" s="1" ph="1"/>
    </row>
    <row r="19122" spans="71:72" ht="21">
      <c r="BS19122" s="1" ph="1"/>
      <c r="BT19122" s="1" ph="1"/>
    </row>
    <row r="19124" spans="71:72" ht="21">
      <c r="BS19124" s="1" ph="1"/>
      <c r="BT19124" s="1" ph="1"/>
    </row>
    <row r="19125" spans="71:72" ht="21">
      <c r="BS19125" s="1" ph="1"/>
      <c r="BT19125" s="1" ph="1"/>
    </row>
    <row r="19127" spans="71:72" ht="21">
      <c r="BS19127" s="1" ph="1"/>
      <c r="BT19127" s="1" ph="1"/>
    </row>
    <row r="19128" spans="71:72" ht="21">
      <c r="BS19128" s="1" ph="1"/>
      <c r="BT19128" s="1" ph="1"/>
    </row>
    <row r="19133" spans="71:72" ht="21">
      <c r="BS19133" s="1" ph="1"/>
      <c r="BT19133" s="1" ph="1"/>
    </row>
    <row r="19135" spans="71:72" ht="21">
      <c r="BS19135" s="1" ph="1"/>
      <c r="BT19135" s="1" ph="1"/>
    </row>
    <row r="19136" spans="71:72" ht="21">
      <c r="BS19136" s="1" ph="1"/>
      <c r="BT19136" s="1" ph="1"/>
    </row>
    <row r="19138" spans="71:72" ht="21">
      <c r="BS19138" s="1" ph="1"/>
      <c r="BT19138" s="1" ph="1"/>
    </row>
    <row r="19139" spans="71:72" ht="21">
      <c r="BS19139" s="1" ph="1"/>
      <c r="BT19139" s="1" ph="1"/>
    </row>
    <row r="19141" spans="71:72" ht="21">
      <c r="BS19141" s="1" ph="1"/>
      <c r="BT19141" s="1" ph="1"/>
    </row>
    <row r="19142" spans="71:72" ht="21">
      <c r="BS19142" s="1" ph="1"/>
      <c r="BT19142" s="1" ph="1"/>
    </row>
    <row r="19144" spans="71:72" ht="21">
      <c r="BS19144" s="1" ph="1"/>
      <c r="BT19144" s="1" ph="1"/>
    </row>
    <row r="19145" spans="71:72" ht="21">
      <c r="BS19145" s="1" ph="1"/>
      <c r="BT19145" s="1" ph="1"/>
    </row>
    <row r="19147" spans="71:72" ht="21">
      <c r="BS19147" s="1" ph="1"/>
      <c r="BT19147" s="1" ph="1"/>
    </row>
    <row r="19148" spans="71:72" ht="21">
      <c r="BS19148" s="1" ph="1"/>
      <c r="BT19148" s="1" ph="1"/>
    </row>
    <row r="19151" spans="71:72" ht="21">
      <c r="BS19151" s="1" ph="1"/>
      <c r="BT19151" s="1" ph="1"/>
    </row>
    <row r="19152" spans="71:72" ht="21">
      <c r="BS19152" s="1" ph="1"/>
      <c r="BT19152" s="1" ph="1"/>
    </row>
    <row r="19154" spans="71:72" ht="21">
      <c r="BS19154" s="1" ph="1"/>
      <c r="BT19154" s="1" ph="1"/>
    </row>
    <row r="19155" spans="71:72" ht="21">
      <c r="BS19155" s="1" ph="1"/>
      <c r="BT19155" s="1" ph="1"/>
    </row>
    <row r="19157" spans="71:72" ht="21">
      <c r="BS19157" s="1" ph="1"/>
      <c r="BT19157" s="1" ph="1"/>
    </row>
    <row r="19158" spans="71:72" ht="21">
      <c r="BS19158" s="1" ph="1"/>
      <c r="BT19158" s="1" ph="1"/>
    </row>
    <row r="19159" spans="71:72" ht="21">
      <c r="BS19159" s="1" ph="1"/>
      <c r="BT19159" s="1" ph="1"/>
    </row>
    <row r="19288" spans="71:72" ht="21">
      <c r="BS19288" s="1" ph="1"/>
      <c r="BT19288" s="1" ph="1"/>
    </row>
    <row r="19304" spans="71:72" ht="21">
      <c r="BS19304" s="1" ph="1"/>
      <c r="BT19304" s="1" ph="1"/>
    </row>
    <row r="19320" spans="71:72" ht="21">
      <c r="BS19320" s="1" ph="1"/>
      <c r="BT19320" s="1" ph="1"/>
    </row>
    <row r="19336" spans="71:72" ht="21">
      <c r="BS19336" s="1" ph="1"/>
      <c r="BT19336" s="1" ph="1"/>
    </row>
    <row r="19352" spans="71:72" ht="21">
      <c r="BS19352" s="1" ph="1"/>
      <c r="BT19352" s="1" ph="1"/>
    </row>
    <row r="19368" spans="71:72" ht="21">
      <c r="BS19368" s="1" ph="1"/>
      <c r="BT19368" s="1" ph="1"/>
    </row>
    <row r="19383" spans="71:72" ht="21">
      <c r="BS19383" s="1" ph="1"/>
      <c r="BT19383" s="1" ph="1"/>
    </row>
    <row r="19399" spans="71:72" ht="21">
      <c r="BS19399" s="1" ph="1"/>
      <c r="BT19399" s="1" ph="1"/>
    </row>
    <row r="19404" spans="71:72" ht="21">
      <c r="BS19404" s="1" ph="1"/>
      <c r="BT19404" s="1" ph="1"/>
    </row>
    <row r="19409" spans="71:72" ht="21">
      <c r="BS19409" s="1" ph="1"/>
      <c r="BT19409" s="1" ph="1"/>
    </row>
    <row r="19414" spans="71:72" ht="21">
      <c r="BS19414" s="1" ph="1"/>
      <c r="BT19414" s="1" ph="1"/>
    </row>
    <row r="19419" spans="71:72" ht="21">
      <c r="BS19419" s="1" ph="1"/>
      <c r="BT19419" s="1" ph="1"/>
    </row>
    <row r="19424" spans="71:72" ht="21">
      <c r="BS19424" s="1" ph="1"/>
      <c r="BT19424" s="1" ph="1"/>
    </row>
    <row r="19429" spans="71:72" ht="21">
      <c r="BS19429" s="1" ph="1"/>
      <c r="BT19429" s="1" ph="1"/>
    </row>
    <row r="19431" spans="71:72" ht="21">
      <c r="BS19431" s="1" ph="1"/>
      <c r="BT19431" s="1" ph="1"/>
    </row>
    <row r="19432" spans="71:72" ht="21">
      <c r="BS19432" s="1" ph="1"/>
      <c r="BT19432" s="1" ph="1"/>
    </row>
    <row r="19434" spans="71:72" ht="21">
      <c r="BS19434" s="1" ph="1"/>
      <c r="BT19434" s="1" ph="1"/>
    </row>
    <row r="19435" spans="71:72" ht="21">
      <c r="BS19435" s="1" ph="1"/>
      <c r="BT19435" s="1" ph="1"/>
    </row>
    <row r="19437" spans="71:72" ht="21">
      <c r="BS19437" s="1" ph="1"/>
      <c r="BT19437" s="1" ph="1"/>
    </row>
    <row r="19438" spans="71:72" ht="21">
      <c r="BS19438" s="1" ph="1"/>
      <c r="BT19438" s="1" ph="1"/>
    </row>
    <row r="19440" spans="71:72" ht="21">
      <c r="BS19440" s="1" ph="1"/>
      <c r="BT19440" s="1" ph="1"/>
    </row>
    <row r="19441" spans="71:72" ht="21">
      <c r="BS19441" s="1" ph="1"/>
      <c r="BT19441" s="1" ph="1"/>
    </row>
    <row r="19443" spans="71:72" ht="21">
      <c r="BS19443" s="1" ph="1"/>
      <c r="BT19443" s="1" ph="1"/>
    </row>
    <row r="19444" spans="71:72" ht="21">
      <c r="BS19444" s="1" ph="1"/>
      <c r="BT19444" s="1" ph="1"/>
    </row>
    <row r="19447" spans="71:72" ht="21">
      <c r="BS19447" s="1" ph="1"/>
      <c r="BT19447" s="1" ph="1"/>
    </row>
    <row r="19448" spans="71:72" ht="21">
      <c r="BS19448" s="1" ph="1"/>
      <c r="BT19448" s="1" ph="1"/>
    </row>
    <row r="19450" spans="71:72" ht="21">
      <c r="BS19450" s="1" ph="1"/>
      <c r="BT19450" s="1" ph="1"/>
    </row>
    <row r="19451" spans="71:72" ht="21">
      <c r="BS19451" s="1" ph="1"/>
      <c r="BT19451" s="1" ph="1"/>
    </row>
    <row r="19453" spans="71:72" ht="21">
      <c r="BS19453" s="1" ph="1"/>
      <c r="BT19453" s="1" ph="1"/>
    </row>
    <row r="19454" spans="71:72" ht="21">
      <c r="BS19454" s="1" ph="1"/>
      <c r="BT19454" s="1" ph="1"/>
    </row>
    <row r="19459" spans="71:72" ht="21">
      <c r="BS19459" s="1" ph="1"/>
      <c r="BT19459" s="1" ph="1"/>
    </row>
    <row r="19461" spans="71:72" ht="21">
      <c r="BS19461" s="1" ph="1"/>
      <c r="BT19461" s="1" ph="1"/>
    </row>
    <row r="19462" spans="71:72" ht="21">
      <c r="BS19462" s="1" ph="1"/>
      <c r="BT19462" s="1" ph="1"/>
    </row>
    <row r="19464" spans="71:72" ht="21">
      <c r="BS19464" s="1" ph="1"/>
      <c r="BT19464" s="1" ph="1"/>
    </row>
    <row r="19465" spans="71:72" ht="21">
      <c r="BS19465" s="1" ph="1"/>
      <c r="BT19465" s="1" ph="1"/>
    </row>
    <row r="19467" spans="71:72" ht="21">
      <c r="BS19467" s="1" ph="1"/>
      <c r="BT19467" s="1" ph="1"/>
    </row>
    <row r="19468" spans="71:72" ht="21">
      <c r="BS19468" s="1" ph="1"/>
      <c r="BT19468" s="1" ph="1"/>
    </row>
    <row r="19470" spans="71:72" ht="21">
      <c r="BS19470" s="1" ph="1"/>
      <c r="BT19470" s="1" ph="1"/>
    </row>
    <row r="19471" spans="71:72" ht="21">
      <c r="BS19471" s="1" ph="1"/>
      <c r="BT19471" s="1" ph="1"/>
    </row>
    <row r="19473" spans="71:72" ht="21">
      <c r="BS19473" s="1" ph="1"/>
      <c r="BT19473" s="1" ph="1"/>
    </row>
    <row r="19474" spans="71:72" ht="21">
      <c r="BS19474" s="1" ph="1"/>
      <c r="BT19474" s="1" ph="1"/>
    </row>
    <row r="19477" spans="71:72" ht="21">
      <c r="BS19477" s="1" ph="1"/>
      <c r="BT19477" s="1" ph="1"/>
    </row>
    <row r="19478" spans="71:72" ht="21">
      <c r="BS19478" s="1" ph="1"/>
      <c r="BT19478" s="1" ph="1"/>
    </row>
    <row r="19480" spans="71:72" ht="21">
      <c r="BS19480" s="1" ph="1"/>
      <c r="BT19480" s="1" ph="1"/>
    </row>
    <row r="19481" spans="71:72" ht="21">
      <c r="BS19481" s="1" ph="1"/>
      <c r="BT19481" s="1" ph="1"/>
    </row>
    <row r="19483" spans="71:72" ht="21">
      <c r="BS19483" s="1" ph="1"/>
      <c r="BT19483" s="1" ph="1"/>
    </row>
    <row r="19484" spans="71:72" ht="21">
      <c r="BS19484" s="1" ph="1"/>
      <c r="BT19484" s="1" ph="1"/>
    </row>
    <row r="19487" spans="71:72" ht="21">
      <c r="BS19487" s="1" ph="1"/>
      <c r="BT19487" s="1" ph="1"/>
    </row>
    <row r="19488" spans="71:72" ht="21">
      <c r="BS19488" s="1" ph="1"/>
      <c r="BT19488" s="1" ph="1"/>
    </row>
    <row r="19490" spans="71:72" ht="21">
      <c r="BS19490" s="1" ph="1"/>
      <c r="BT19490" s="1" ph="1"/>
    </row>
    <row r="19491" spans="71:72" ht="21">
      <c r="BS19491" s="1" ph="1"/>
      <c r="BT19491" s="1" ph="1"/>
    </row>
    <row r="19493" spans="71:72" ht="21">
      <c r="BS19493" s="1" ph="1"/>
      <c r="BT19493" s="1" ph="1"/>
    </row>
    <row r="19494" spans="71:72" ht="21">
      <c r="BS19494" s="1" ph="1"/>
      <c r="BT19494" s="1" ph="1"/>
    </row>
    <row r="19499" spans="71:72" ht="21">
      <c r="BS19499" s="1" ph="1"/>
      <c r="BT19499" s="1" ph="1"/>
    </row>
    <row r="19501" spans="71:72" ht="21">
      <c r="BS19501" s="1" ph="1"/>
      <c r="BT19501" s="1" ph="1"/>
    </row>
    <row r="19502" spans="71:72" ht="21">
      <c r="BS19502" s="1" ph="1"/>
      <c r="BT19502" s="1" ph="1"/>
    </row>
    <row r="19504" spans="71:72" ht="21">
      <c r="BS19504" s="1" ph="1"/>
      <c r="BT19504" s="1" ph="1"/>
    </row>
    <row r="19505" spans="71:72" ht="21">
      <c r="BS19505" s="1" ph="1"/>
      <c r="BT19505" s="1" ph="1"/>
    </row>
    <row r="19507" spans="71:72" ht="21">
      <c r="BS19507" s="1" ph="1"/>
      <c r="BT19507" s="1" ph="1"/>
    </row>
    <row r="19508" spans="71:72" ht="21">
      <c r="BS19508" s="1" ph="1"/>
      <c r="BT19508" s="1" ph="1"/>
    </row>
    <row r="19510" spans="71:72" ht="21">
      <c r="BS19510" s="1" ph="1"/>
      <c r="BT19510" s="1" ph="1"/>
    </row>
    <row r="19511" spans="71:72" ht="21">
      <c r="BS19511" s="1" ph="1"/>
      <c r="BT19511" s="1" ph="1"/>
    </row>
    <row r="19513" spans="71:72" ht="21">
      <c r="BS19513" s="1" ph="1"/>
      <c r="BT19513" s="1" ph="1"/>
    </row>
    <row r="19514" spans="71:72" ht="21">
      <c r="BS19514" s="1" ph="1"/>
      <c r="BT19514" s="1" ph="1"/>
    </row>
    <row r="19517" spans="71:72" ht="21">
      <c r="BS19517" s="1" ph="1"/>
      <c r="BT19517" s="1" ph="1"/>
    </row>
    <row r="19518" spans="71:72" ht="21">
      <c r="BS19518" s="1" ph="1"/>
      <c r="BT19518" s="1" ph="1"/>
    </row>
    <row r="19520" spans="71:72" ht="21">
      <c r="BS19520" s="1" ph="1"/>
      <c r="BT19520" s="1" ph="1"/>
    </row>
    <row r="19521" spans="71:72" ht="21">
      <c r="BS19521" s="1" ph="1"/>
      <c r="BT19521" s="1" ph="1"/>
    </row>
    <row r="19523" spans="71:72" ht="21">
      <c r="BS19523" s="1" ph="1"/>
      <c r="BT19523" s="1" ph="1"/>
    </row>
    <row r="19524" spans="71:72" ht="21">
      <c r="BS19524" s="1" ph="1"/>
      <c r="BT19524" s="1" ph="1"/>
    </row>
    <row r="19527" spans="71:72" ht="21">
      <c r="BS19527" s="1" ph="1"/>
      <c r="BT19527" s="1" ph="1"/>
    </row>
    <row r="19529" spans="71:72" ht="21">
      <c r="BS19529" s="1" ph="1"/>
      <c r="BT19529" s="1" ph="1"/>
    </row>
    <row r="19530" spans="71:72" ht="21">
      <c r="BS19530" s="1" ph="1"/>
      <c r="BT19530" s="1" ph="1"/>
    </row>
    <row r="19532" spans="71:72" ht="21">
      <c r="BS19532" s="1" ph="1"/>
      <c r="BT19532" s="1" ph="1"/>
    </row>
    <row r="19533" spans="71:72" ht="21">
      <c r="BS19533" s="1" ph="1"/>
      <c r="BT19533" s="1" ph="1"/>
    </row>
    <row r="19535" spans="71:72" ht="21">
      <c r="BS19535" s="1" ph="1"/>
      <c r="BT19535" s="1" ph="1"/>
    </row>
    <row r="19536" spans="71:72" ht="21">
      <c r="BS19536" s="1" ph="1"/>
      <c r="BT19536" s="1" ph="1"/>
    </row>
    <row r="19538" spans="71:72" ht="21">
      <c r="BS19538" s="1" ph="1"/>
      <c r="BT19538" s="1" ph="1"/>
    </row>
    <row r="19539" spans="71:72" ht="21">
      <c r="BS19539" s="1" ph="1"/>
      <c r="BT19539" s="1" ph="1"/>
    </row>
    <row r="19541" spans="71:72" ht="21">
      <c r="BS19541" s="1" ph="1"/>
      <c r="BT19541" s="1" ph="1"/>
    </row>
    <row r="19542" spans="71:72" ht="21">
      <c r="BS19542" s="1" ph="1"/>
      <c r="BT19542" s="1" ph="1"/>
    </row>
    <row r="19545" spans="71:72" ht="21">
      <c r="BS19545" s="1" ph="1"/>
      <c r="BT19545" s="1" ph="1"/>
    </row>
    <row r="19546" spans="71:72" ht="21">
      <c r="BS19546" s="1" ph="1"/>
      <c r="BT19546" s="1" ph="1"/>
    </row>
    <row r="19548" spans="71:72" ht="21">
      <c r="BS19548" s="1" ph="1"/>
      <c r="BT19548" s="1" ph="1"/>
    </row>
    <row r="19549" spans="71:72" ht="21">
      <c r="BS19549" s="1" ph="1"/>
      <c r="BT19549" s="1" ph="1"/>
    </row>
    <row r="19551" spans="71:72" ht="21">
      <c r="BS19551" s="1" ph="1"/>
      <c r="BT19551" s="1" ph="1"/>
    </row>
    <row r="19552" spans="71:72" ht="21">
      <c r="BS19552" s="1" ph="1"/>
      <c r="BT19552" s="1" ph="1"/>
    </row>
    <row r="19553" spans="71:72" ht="21">
      <c r="BS19553" s="1" ph="1"/>
      <c r="BT19553" s="1" ph="1"/>
    </row>
    <row r="19554" spans="71:72" ht="21">
      <c r="BS19554" s="1" ph="1"/>
      <c r="BT19554" s="1" ph="1"/>
    </row>
    <row r="19559" spans="71:72" ht="21">
      <c r="BS19559" s="1" ph="1"/>
      <c r="BT19559" s="1" ph="1"/>
    </row>
    <row r="19561" spans="71:72" ht="21">
      <c r="BS19561" s="1" ph="1"/>
      <c r="BT19561" s="1" ph="1"/>
    </row>
    <row r="19562" spans="71:72" ht="21">
      <c r="BS19562" s="1" ph="1"/>
      <c r="BT19562" s="1" ph="1"/>
    </row>
    <row r="19564" spans="71:72" ht="21">
      <c r="BS19564" s="1" ph="1"/>
      <c r="BT19564" s="1" ph="1"/>
    </row>
    <row r="19565" spans="71:72" ht="21">
      <c r="BS19565" s="1" ph="1"/>
      <c r="BT19565" s="1" ph="1"/>
    </row>
    <row r="19567" spans="71:72" ht="21">
      <c r="BS19567" s="1" ph="1"/>
      <c r="BT19567" s="1" ph="1"/>
    </row>
    <row r="19568" spans="71:72" ht="21">
      <c r="BS19568" s="1" ph="1"/>
      <c r="BT19568" s="1" ph="1"/>
    </row>
    <row r="19570" spans="71:72" ht="21">
      <c r="BS19570" s="1" ph="1"/>
      <c r="BT19570" s="1" ph="1"/>
    </row>
    <row r="19571" spans="71:72" ht="21">
      <c r="BS19571" s="1" ph="1"/>
      <c r="BT19571" s="1" ph="1"/>
    </row>
    <row r="19573" spans="71:72" ht="21">
      <c r="BS19573" s="1" ph="1"/>
      <c r="BT19573" s="1" ph="1"/>
    </row>
    <row r="19574" spans="71:72" ht="21">
      <c r="BS19574" s="1" ph="1"/>
      <c r="BT19574" s="1" ph="1"/>
    </row>
    <row r="19577" spans="71:72" ht="21">
      <c r="BS19577" s="1" ph="1"/>
      <c r="BT19577" s="1" ph="1"/>
    </row>
    <row r="19578" spans="71:72" ht="21">
      <c r="BS19578" s="1" ph="1"/>
      <c r="BT19578" s="1" ph="1"/>
    </row>
    <row r="19580" spans="71:72" ht="21">
      <c r="BS19580" s="1" ph="1"/>
      <c r="BT19580" s="1" ph="1"/>
    </row>
    <row r="19581" spans="71:72" ht="21">
      <c r="BS19581" s="1" ph="1"/>
      <c r="BT19581" s="1" ph="1"/>
    </row>
    <row r="19583" spans="71:72" ht="21">
      <c r="BS19583" s="1" ph="1"/>
      <c r="BT19583" s="1" ph="1"/>
    </row>
    <row r="19584" spans="71:72" ht="21">
      <c r="BS19584" s="1" ph="1"/>
      <c r="BT19584" s="1" ph="1"/>
    </row>
    <row r="19587" spans="71:72" ht="21">
      <c r="BS19587" s="1" ph="1"/>
      <c r="BT19587" s="1" ph="1"/>
    </row>
    <row r="19589" spans="71:72" ht="21">
      <c r="BS19589" s="1" ph="1"/>
      <c r="BT19589" s="1" ph="1"/>
    </row>
    <row r="19590" spans="71:72" ht="21">
      <c r="BS19590" s="1" ph="1"/>
      <c r="BT19590" s="1" ph="1"/>
    </row>
    <row r="19592" spans="71:72" ht="21">
      <c r="BS19592" s="1" ph="1"/>
      <c r="BT19592" s="1" ph="1"/>
    </row>
    <row r="19593" spans="71:72" ht="21">
      <c r="BS19593" s="1" ph="1"/>
      <c r="BT19593" s="1" ph="1"/>
    </row>
    <row r="19595" spans="71:72" ht="21">
      <c r="BS19595" s="1" ph="1"/>
      <c r="BT19595" s="1" ph="1"/>
    </row>
    <row r="19596" spans="71:72" ht="21">
      <c r="BS19596" s="1" ph="1"/>
      <c r="BT19596" s="1" ph="1"/>
    </row>
    <row r="19598" spans="71:72" ht="21">
      <c r="BS19598" s="1" ph="1"/>
      <c r="BT19598" s="1" ph="1"/>
    </row>
    <row r="19599" spans="71:72" ht="21">
      <c r="BS19599" s="1" ph="1"/>
      <c r="BT19599" s="1" ph="1"/>
    </row>
    <row r="19601" spans="71:72" ht="21">
      <c r="BS19601" s="1" ph="1"/>
      <c r="BT19601" s="1" ph="1"/>
    </row>
    <row r="19602" spans="71:72" ht="21">
      <c r="BS19602" s="1" ph="1"/>
      <c r="BT19602" s="1" ph="1"/>
    </row>
    <row r="19605" spans="71:72" ht="21">
      <c r="BS19605" s="1" ph="1"/>
      <c r="BT19605" s="1" ph="1"/>
    </row>
    <row r="19606" spans="71:72" ht="21">
      <c r="BS19606" s="1" ph="1"/>
      <c r="BT19606" s="1" ph="1"/>
    </row>
    <row r="19608" spans="71:72" ht="21">
      <c r="BS19608" s="1" ph="1"/>
      <c r="BT19608" s="1" ph="1"/>
    </row>
    <row r="19609" spans="71:72" ht="21">
      <c r="BS19609" s="1" ph="1"/>
      <c r="BT19609" s="1" ph="1"/>
    </row>
    <row r="19611" spans="71:72" ht="21">
      <c r="BS19611" s="1" ph="1"/>
      <c r="BT19611" s="1" ph="1"/>
    </row>
    <row r="19612" spans="71:72" ht="21">
      <c r="BS19612" s="1" ph="1"/>
      <c r="BT19612" s="1" ph="1"/>
    </row>
    <row r="19613" spans="71:72" ht="21">
      <c r="BS19613" s="1" ph="1"/>
      <c r="BT19613" s="1" ph="1"/>
    </row>
    <row r="19614" spans="71:72" ht="21">
      <c r="BS19614" s="1" ph="1"/>
      <c r="BT19614" s="1" ph="1"/>
    </row>
    <row r="19616" spans="71:72" ht="21">
      <c r="BS19616" s="1" ph="1"/>
      <c r="BT19616" s="1" ph="1"/>
    </row>
    <row r="19617" spans="71:72" ht="21">
      <c r="BS19617" s="1" ph="1"/>
      <c r="BT19617" s="1" ph="1"/>
    </row>
    <row r="19618" spans="71:72" ht="21">
      <c r="BS19618" s="1" ph="1"/>
      <c r="BT19618" s="1" ph="1"/>
    </row>
    <row r="19619" spans="71:72" ht="21">
      <c r="BS19619" s="1" ph="1"/>
      <c r="BT19619" s="1" ph="1"/>
    </row>
    <row r="19621" spans="71:72" ht="21">
      <c r="BS19621" s="1" ph="1"/>
      <c r="BT19621" s="1" ph="1"/>
    </row>
    <row r="19622" spans="71:72" ht="21">
      <c r="BS19622" s="1" ph="1"/>
      <c r="BT19622" s="1" ph="1"/>
    </row>
    <row r="19698" spans="71:72" ht="21">
      <c r="BS19698" s="1" ph="1"/>
      <c r="BT19698" s="1" ph="1"/>
    </row>
    <row r="19714" spans="71:72" ht="21">
      <c r="BS19714" s="1" ph="1"/>
      <c r="BT19714" s="1" ph="1"/>
    </row>
    <row r="19730" spans="71:72" ht="21">
      <c r="BS19730" s="1" ph="1"/>
      <c r="BT19730" s="1" ph="1"/>
    </row>
    <row r="19746" spans="71:72" ht="21">
      <c r="BS19746" s="1" ph="1"/>
      <c r="BT19746" s="1" ph="1"/>
    </row>
    <row r="19762" spans="71:72" ht="21">
      <c r="BS19762" s="1" ph="1"/>
      <c r="BT19762" s="1" ph="1"/>
    </row>
    <row r="19778" spans="71:72" ht="21">
      <c r="BS19778" s="1" ph="1"/>
      <c r="BT19778" s="1" ph="1"/>
    </row>
    <row r="19793" spans="71:72" ht="21">
      <c r="BS19793" s="1" ph="1"/>
      <c r="BT19793" s="1" ph="1"/>
    </row>
    <row r="19809" spans="71:72" ht="21">
      <c r="BS19809" s="1" ph="1"/>
      <c r="BT19809" s="1" ph="1"/>
    </row>
    <row r="19814" spans="71:72" ht="21">
      <c r="BS19814" s="1" ph="1"/>
      <c r="BT19814" s="1" ph="1"/>
    </row>
    <row r="19819" spans="71:72" ht="21">
      <c r="BS19819" s="1" ph="1"/>
      <c r="BT19819" s="1" ph="1"/>
    </row>
    <row r="19824" spans="71:72" ht="21">
      <c r="BS19824" s="1" ph="1"/>
      <c r="BT19824" s="1" ph="1"/>
    </row>
    <row r="19829" spans="71:72" ht="21">
      <c r="BS19829" s="1" ph="1"/>
      <c r="BT19829" s="1" ph="1"/>
    </row>
    <row r="19834" spans="71:72" ht="21">
      <c r="BS19834" s="1" ph="1"/>
      <c r="BT19834" s="1" ph="1"/>
    </row>
    <row r="19839" spans="71:72" ht="21">
      <c r="BS19839" s="1" ph="1"/>
      <c r="BT19839" s="1" ph="1"/>
    </row>
    <row r="19841" spans="71:72" ht="21">
      <c r="BS19841" s="1" ph="1"/>
      <c r="BT19841" s="1" ph="1"/>
    </row>
    <row r="19842" spans="71:72" ht="21">
      <c r="BS19842" s="1" ph="1"/>
      <c r="BT19842" s="1" ph="1"/>
    </row>
    <row r="19844" spans="71:72" ht="21">
      <c r="BS19844" s="1" ph="1"/>
      <c r="BT19844" s="1" ph="1"/>
    </row>
    <row r="19845" spans="71:72" ht="21">
      <c r="BS19845" s="1" ph="1"/>
      <c r="BT19845" s="1" ph="1"/>
    </row>
    <row r="19847" spans="71:72" ht="21">
      <c r="BS19847" s="1" ph="1"/>
      <c r="BT19847" s="1" ph="1"/>
    </row>
    <row r="19848" spans="71:72" ht="21">
      <c r="BS19848" s="1" ph="1"/>
      <c r="BT19848" s="1" ph="1"/>
    </row>
    <row r="19850" spans="71:72" ht="21">
      <c r="BS19850" s="1" ph="1"/>
      <c r="BT19850" s="1" ph="1"/>
    </row>
    <row r="19851" spans="71:72" ht="21">
      <c r="BS19851" s="1" ph="1"/>
      <c r="BT19851" s="1" ph="1"/>
    </row>
    <row r="19853" spans="71:72" ht="21">
      <c r="BS19853" s="1" ph="1"/>
      <c r="BT19853" s="1" ph="1"/>
    </row>
    <row r="19854" spans="71:72" ht="21">
      <c r="BS19854" s="1" ph="1"/>
      <c r="BT19854" s="1" ph="1"/>
    </row>
    <row r="19857" spans="71:72" ht="21">
      <c r="BS19857" s="1" ph="1"/>
      <c r="BT19857" s="1" ph="1"/>
    </row>
    <row r="19858" spans="71:72" ht="21">
      <c r="BS19858" s="1" ph="1"/>
      <c r="BT19858" s="1" ph="1"/>
    </row>
    <row r="19860" spans="71:72" ht="21">
      <c r="BS19860" s="1" ph="1"/>
      <c r="BT19860" s="1" ph="1"/>
    </row>
    <row r="19861" spans="71:72" ht="21">
      <c r="BS19861" s="1" ph="1"/>
      <c r="BT19861" s="1" ph="1"/>
    </row>
    <row r="19863" spans="71:72" ht="21">
      <c r="BS19863" s="1" ph="1"/>
      <c r="BT19863" s="1" ph="1"/>
    </row>
    <row r="19864" spans="71:72" ht="21">
      <c r="BS19864" s="1" ph="1"/>
      <c r="BT19864" s="1" ph="1"/>
    </row>
    <row r="19869" spans="71:72" ht="21">
      <c r="BS19869" s="1" ph="1"/>
      <c r="BT19869" s="1" ph="1"/>
    </row>
    <row r="19871" spans="71:72" ht="21">
      <c r="BS19871" s="1" ph="1"/>
      <c r="BT19871" s="1" ph="1"/>
    </row>
    <row r="19872" spans="71:72" ht="21">
      <c r="BS19872" s="1" ph="1"/>
      <c r="BT19872" s="1" ph="1"/>
    </row>
    <row r="19874" spans="71:72" ht="21">
      <c r="BS19874" s="1" ph="1"/>
      <c r="BT19874" s="1" ph="1"/>
    </row>
    <row r="19875" spans="71:72" ht="21">
      <c r="BS19875" s="1" ph="1"/>
      <c r="BT19875" s="1" ph="1"/>
    </row>
    <row r="19877" spans="71:72" ht="21">
      <c r="BS19877" s="1" ph="1"/>
      <c r="BT19877" s="1" ph="1"/>
    </row>
    <row r="19878" spans="71:72" ht="21">
      <c r="BS19878" s="1" ph="1"/>
      <c r="BT19878" s="1" ph="1"/>
    </row>
    <row r="19880" spans="71:72" ht="21">
      <c r="BS19880" s="1" ph="1"/>
      <c r="BT19880" s="1" ph="1"/>
    </row>
    <row r="19881" spans="71:72" ht="21">
      <c r="BS19881" s="1" ph="1"/>
      <c r="BT19881" s="1" ph="1"/>
    </row>
    <row r="19883" spans="71:72" ht="21">
      <c r="BS19883" s="1" ph="1"/>
      <c r="BT19883" s="1" ph="1"/>
    </row>
    <row r="19884" spans="71:72" ht="21">
      <c r="BS19884" s="1" ph="1"/>
      <c r="BT19884" s="1" ph="1"/>
    </row>
    <row r="19887" spans="71:72" ht="21">
      <c r="BS19887" s="1" ph="1"/>
      <c r="BT19887" s="1" ph="1"/>
    </row>
    <row r="19888" spans="71:72" ht="21">
      <c r="BS19888" s="1" ph="1"/>
      <c r="BT19888" s="1" ph="1"/>
    </row>
    <row r="19890" spans="71:72" ht="21">
      <c r="BS19890" s="1" ph="1"/>
      <c r="BT19890" s="1" ph="1"/>
    </row>
    <row r="19891" spans="71:72" ht="21">
      <c r="BS19891" s="1" ph="1"/>
      <c r="BT19891" s="1" ph="1"/>
    </row>
    <row r="19893" spans="71:72" ht="21">
      <c r="BS19893" s="1" ph="1"/>
      <c r="BT19893" s="1" ph="1"/>
    </row>
    <row r="19894" spans="71:72" ht="21">
      <c r="BS19894" s="1" ph="1"/>
      <c r="BT19894" s="1" ph="1"/>
    </row>
    <row r="19897" spans="71:72" ht="21">
      <c r="BS19897" s="1" ph="1"/>
      <c r="BT19897" s="1" ph="1"/>
    </row>
    <row r="19898" spans="71:72" ht="21">
      <c r="BS19898" s="1" ph="1"/>
      <c r="BT19898" s="1" ph="1"/>
    </row>
    <row r="19900" spans="71:72" ht="21">
      <c r="BS19900" s="1" ph="1"/>
      <c r="BT19900" s="1" ph="1"/>
    </row>
    <row r="19901" spans="71:72" ht="21">
      <c r="BS19901" s="1" ph="1"/>
      <c r="BT19901" s="1" ph="1"/>
    </row>
    <row r="19903" spans="71:72" ht="21">
      <c r="BS19903" s="1" ph="1"/>
      <c r="BT19903" s="1" ph="1"/>
    </row>
    <row r="19904" spans="71:72" ht="21">
      <c r="BS19904" s="1" ph="1"/>
      <c r="BT19904" s="1" ph="1"/>
    </row>
    <row r="19909" spans="71:72" ht="21">
      <c r="BS19909" s="1" ph="1"/>
      <c r="BT19909" s="1" ph="1"/>
    </row>
    <row r="19911" spans="71:72" ht="21">
      <c r="BS19911" s="1" ph="1"/>
      <c r="BT19911" s="1" ph="1"/>
    </row>
    <row r="19912" spans="71:72" ht="21">
      <c r="BS19912" s="1" ph="1"/>
      <c r="BT19912" s="1" ph="1"/>
    </row>
    <row r="19914" spans="71:72" ht="21">
      <c r="BS19914" s="1" ph="1"/>
      <c r="BT19914" s="1" ph="1"/>
    </row>
    <row r="19915" spans="71:72" ht="21">
      <c r="BS19915" s="1" ph="1"/>
      <c r="BT19915" s="1" ph="1"/>
    </row>
    <row r="19917" spans="71:72" ht="21">
      <c r="BS19917" s="1" ph="1"/>
      <c r="BT19917" s="1" ph="1"/>
    </row>
    <row r="19918" spans="71:72" ht="21">
      <c r="BS19918" s="1" ph="1"/>
      <c r="BT19918" s="1" ph="1"/>
    </row>
    <row r="19920" spans="71:72" ht="21">
      <c r="BS19920" s="1" ph="1"/>
      <c r="BT19920" s="1" ph="1"/>
    </row>
    <row r="19921" spans="71:72" ht="21">
      <c r="BS19921" s="1" ph="1"/>
      <c r="BT19921" s="1" ph="1"/>
    </row>
    <row r="19923" spans="71:72" ht="21">
      <c r="BS19923" s="1" ph="1"/>
      <c r="BT19923" s="1" ph="1"/>
    </row>
    <row r="19924" spans="71:72" ht="21">
      <c r="BS19924" s="1" ph="1"/>
      <c r="BT19924" s="1" ph="1"/>
    </row>
    <row r="19927" spans="71:72" ht="21">
      <c r="BS19927" s="1" ph="1"/>
      <c r="BT19927" s="1" ph="1"/>
    </row>
    <row r="19928" spans="71:72" ht="21">
      <c r="BS19928" s="1" ph="1"/>
      <c r="BT19928" s="1" ph="1"/>
    </row>
    <row r="19930" spans="71:72" ht="21">
      <c r="BS19930" s="1" ph="1"/>
      <c r="BT19930" s="1" ph="1"/>
    </row>
    <row r="19931" spans="71:72" ht="21">
      <c r="BS19931" s="1" ph="1"/>
      <c r="BT19931" s="1" ph="1"/>
    </row>
    <row r="19933" spans="71:72" ht="21">
      <c r="BS19933" s="1" ph="1"/>
      <c r="BT19933" s="1" ph="1"/>
    </row>
    <row r="19934" spans="71:72" ht="21">
      <c r="BS19934" s="1" ph="1"/>
      <c r="BT19934" s="1" ph="1"/>
    </row>
    <row r="19937" spans="71:72" ht="21">
      <c r="BS19937" s="1" ph="1"/>
      <c r="BT19937" s="1" ph="1"/>
    </row>
    <row r="19939" spans="71:72" ht="21">
      <c r="BS19939" s="1" ph="1"/>
      <c r="BT19939" s="1" ph="1"/>
    </row>
    <row r="19940" spans="71:72" ht="21">
      <c r="BS19940" s="1" ph="1"/>
      <c r="BT19940" s="1" ph="1"/>
    </row>
    <row r="19942" spans="71:72" ht="21">
      <c r="BS19942" s="1" ph="1"/>
      <c r="BT19942" s="1" ph="1"/>
    </row>
    <row r="19943" spans="71:72" ht="21">
      <c r="BS19943" s="1" ph="1"/>
      <c r="BT19943" s="1" ph="1"/>
    </row>
    <row r="19945" spans="71:72" ht="21">
      <c r="BS19945" s="1" ph="1"/>
      <c r="BT19945" s="1" ph="1"/>
    </row>
    <row r="19946" spans="71:72" ht="21">
      <c r="BS19946" s="1" ph="1"/>
      <c r="BT19946" s="1" ph="1"/>
    </row>
    <row r="19948" spans="71:72" ht="21">
      <c r="BS19948" s="1" ph="1"/>
      <c r="BT19948" s="1" ph="1"/>
    </row>
    <row r="19949" spans="71:72" ht="21">
      <c r="BS19949" s="1" ph="1"/>
      <c r="BT19949" s="1" ph="1"/>
    </row>
    <row r="19951" spans="71:72" ht="21">
      <c r="BS19951" s="1" ph="1"/>
      <c r="BT19951" s="1" ph="1"/>
    </row>
    <row r="19952" spans="71:72" ht="21">
      <c r="BS19952" s="1" ph="1"/>
      <c r="BT19952" s="1" ph="1"/>
    </row>
    <row r="19955" spans="71:72" ht="21">
      <c r="BS19955" s="1" ph="1"/>
      <c r="BT19955" s="1" ph="1"/>
    </row>
    <row r="19956" spans="71:72" ht="21">
      <c r="BS19956" s="1" ph="1"/>
      <c r="BT19956" s="1" ph="1"/>
    </row>
    <row r="19958" spans="71:72" ht="21">
      <c r="BS19958" s="1" ph="1"/>
      <c r="BT19958" s="1" ph="1"/>
    </row>
    <row r="19959" spans="71:72" ht="21">
      <c r="BS19959" s="1" ph="1"/>
      <c r="BT19959" s="1" ph="1"/>
    </row>
    <row r="19961" spans="71:72" ht="21">
      <c r="BS19961" s="1" ph="1"/>
      <c r="BT19961" s="1" ph="1"/>
    </row>
    <row r="19962" spans="71:72" ht="21">
      <c r="BS19962" s="1" ph="1"/>
      <c r="BT19962" s="1" ph="1"/>
    </row>
    <row r="19963" spans="71:72" ht="21">
      <c r="BS19963" s="1" ph="1"/>
      <c r="BT19963" s="1" ph="1"/>
    </row>
    <row r="19964" spans="71:72" ht="21">
      <c r="BS19964" s="1" ph="1"/>
      <c r="BT19964" s="1" ph="1"/>
    </row>
    <row r="19969" spans="71:72" ht="21">
      <c r="BS19969" s="1" ph="1"/>
      <c r="BT19969" s="1" ph="1"/>
    </row>
    <row r="19971" spans="71:72" ht="21">
      <c r="BS19971" s="1" ph="1"/>
      <c r="BT19971" s="1" ph="1"/>
    </row>
    <row r="19972" spans="71:72" ht="21">
      <c r="BS19972" s="1" ph="1"/>
      <c r="BT19972" s="1" ph="1"/>
    </row>
    <row r="19974" spans="71:72" ht="21">
      <c r="BS19974" s="1" ph="1"/>
      <c r="BT19974" s="1" ph="1"/>
    </row>
    <row r="19975" spans="71:72" ht="21">
      <c r="BS19975" s="1" ph="1"/>
      <c r="BT19975" s="1" ph="1"/>
    </row>
    <row r="19977" spans="71:72" ht="21">
      <c r="BS19977" s="1" ph="1"/>
      <c r="BT19977" s="1" ph="1"/>
    </row>
    <row r="19978" spans="71:72" ht="21">
      <c r="BS19978" s="1" ph="1"/>
      <c r="BT19978" s="1" ph="1"/>
    </row>
    <row r="19980" spans="71:72" ht="21">
      <c r="BS19980" s="1" ph="1"/>
      <c r="BT19980" s="1" ph="1"/>
    </row>
    <row r="19981" spans="71:72" ht="21">
      <c r="BS19981" s="1" ph="1"/>
      <c r="BT19981" s="1" ph="1"/>
    </row>
    <row r="19983" spans="71:72" ht="21">
      <c r="BS19983" s="1" ph="1"/>
      <c r="BT19983" s="1" ph="1"/>
    </row>
    <row r="19984" spans="71:72" ht="21">
      <c r="BS19984" s="1" ph="1"/>
      <c r="BT19984" s="1" ph="1"/>
    </row>
    <row r="19987" spans="71:72" ht="21">
      <c r="BS19987" s="1" ph="1"/>
      <c r="BT19987" s="1" ph="1"/>
    </row>
    <row r="19988" spans="71:72" ht="21">
      <c r="BS19988" s="1" ph="1"/>
      <c r="BT19988" s="1" ph="1"/>
    </row>
    <row r="19990" spans="71:72" ht="21">
      <c r="BS19990" s="1" ph="1"/>
      <c r="BT19990" s="1" ph="1"/>
    </row>
    <row r="19991" spans="71:72" ht="21">
      <c r="BS19991" s="1" ph="1"/>
      <c r="BT19991" s="1" ph="1"/>
    </row>
    <row r="19993" spans="71:72" ht="21">
      <c r="BS19993" s="1" ph="1"/>
      <c r="BT19993" s="1" ph="1"/>
    </row>
    <row r="19994" spans="71:72" ht="21">
      <c r="BS19994" s="1" ph="1"/>
      <c r="BT19994" s="1" ph="1"/>
    </row>
    <row r="19997" spans="71:72" ht="21">
      <c r="BS19997" s="1" ph="1"/>
      <c r="BT19997" s="1" ph="1"/>
    </row>
    <row r="19999" spans="71:72" ht="21">
      <c r="BS19999" s="1" ph="1"/>
      <c r="BT19999" s="1" ph="1"/>
    </row>
    <row r="20000" spans="71:72" ht="21">
      <c r="BS20000" s="1" ph="1"/>
      <c r="BT20000" s="1" ph="1"/>
    </row>
    <row r="20002" spans="71:72" ht="21">
      <c r="BS20002" s="1" ph="1"/>
      <c r="BT20002" s="1" ph="1"/>
    </row>
    <row r="20003" spans="71:72" ht="21">
      <c r="BS20003" s="1" ph="1"/>
      <c r="BT20003" s="1" ph="1"/>
    </row>
    <row r="20005" spans="71:72" ht="21">
      <c r="BS20005" s="1" ph="1"/>
      <c r="BT20005" s="1" ph="1"/>
    </row>
    <row r="20006" spans="71:72" ht="21">
      <c r="BS20006" s="1" ph="1"/>
      <c r="BT20006" s="1" ph="1"/>
    </row>
    <row r="20008" spans="71:72" ht="21">
      <c r="BS20008" s="1" ph="1"/>
      <c r="BT20008" s="1" ph="1"/>
    </row>
    <row r="20009" spans="71:72" ht="21">
      <c r="BS20009" s="1" ph="1"/>
      <c r="BT20009" s="1" ph="1"/>
    </row>
    <row r="20011" spans="71:72" ht="21">
      <c r="BS20011" s="1" ph="1"/>
      <c r="BT20011" s="1" ph="1"/>
    </row>
    <row r="20012" spans="71:72" ht="21">
      <c r="BS20012" s="1" ph="1"/>
      <c r="BT20012" s="1" ph="1"/>
    </row>
    <row r="20015" spans="71:72" ht="21">
      <c r="BS20015" s="1" ph="1"/>
      <c r="BT20015" s="1" ph="1"/>
    </row>
    <row r="20016" spans="71:72" ht="21">
      <c r="BS20016" s="1" ph="1"/>
      <c r="BT20016" s="1" ph="1"/>
    </row>
    <row r="20018" spans="71:72" ht="21">
      <c r="BS20018" s="1" ph="1"/>
      <c r="BT20018" s="1" ph="1"/>
    </row>
    <row r="20019" spans="71:72" ht="21">
      <c r="BS20019" s="1" ph="1"/>
      <c r="BT20019" s="1" ph="1"/>
    </row>
    <row r="20021" spans="71:72" ht="21">
      <c r="BS20021" s="1" ph="1"/>
      <c r="BT20021" s="1" ph="1"/>
    </row>
    <row r="20022" spans="71:72" ht="21">
      <c r="BS20022" s="1" ph="1"/>
      <c r="BT20022" s="1" ph="1"/>
    </row>
    <row r="20025" spans="71:72" ht="21">
      <c r="BS20025" s="1" ph="1"/>
      <c r="BT20025" s="1" ph="1"/>
    </row>
    <row r="20041" spans="71:72" ht="21">
      <c r="BS20041" s="1" ph="1"/>
      <c r="BT20041" s="1" ph="1"/>
    </row>
    <row r="20056" spans="71:72" ht="21">
      <c r="BS20056" s="1" ph="1"/>
      <c r="BT20056" s="1" ph="1"/>
    </row>
    <row r="20072" spans="71:72" ht="21">
      <c r="BS20072" s="1" ph="1"/>
      <c r="BT20072" s="1" ph="1"/>
    </row>
    <row r="20077" spans="71:72" ht="21">
      <c r="BS20077" s="1" ph="1"/>
      <c r="BT20077" s="1" ph="1"/>
    </row>
    <row r="20082" spans="71:72" ht="21">
      <c r="BS20082" s="1" ph="1"/>
      <c r="BT20082" s="1" ph="1"/>
    </row>
    <row r="20087" spans="71:72" ht="21">
      <c r="BS20087" s="1" ph="1"/>
      <c r="BT20087" s="1" ph="1"/>
    </row>
    <row r="20092" spans="71:72" ht="21">
      <c r="BS20092" s="1" ph="1"/>
      <c r="BT20092" s="1" ph="1"/>
    </row>
    <row r="20097" spans="71:72" ht="21">
      <c r="BS20097" s="1" ph="1"/>
      <c r="BT20097" s="1" ph="1"/>
    </row>
    <row r="20102" spans="71:72" ht="21">
      <c r="BS20102" s="1" ph="1"/>
      <c r="BT20102" s="1" ph="1"/>
    </row>
    <row r="20104" spans="71:72" ht="21">
      <c r="BS20104" s="1" ph="1"/>
      <c r="BT20104" s="1" ph="1"/>
    </row>
    <row r="20105" spans="71:72" ht="21">
      <c r="BS20105" s="1" ph="1"/>
      <c r="BT20105" s="1" ph="1"/>
    </row>
    <row r="20107" spans="71:72" ht="21">
      <c r="BS20107" s="1" ph="1"/>
      <c r="BT20107" s="1" ph="1"/>
    </row>
    <row r="20108" spans="71:72" ht="21">
      <c r="BS20108" s="1" ph="1"/>
      <c r="BT20108" s="1" ph="1"/>
    </row>
    <row r="20110" spans="71:72" ht="21">
      <c r="BS20110" s="1" ph="1"/>
      <c r="BT20110" s="1" ph="1"/>
    </row>
    <row r="20111" spans="71:72" ht="21">
      <c r="BS20111" s="1" ph="1"/>
      <c r="BT20111" s="1" ph="1"/>
    </row>
    <row r="20113" spans="71:72" ht="21">
      <c r="BS20113" s="1" ph="1"/>
      <c r="BT20113" s="1" ph="1"/>
    </row>
    <row r="20114" spans="71:72" ht="21">
      <c r="BS20114" s="1" ph="1"/>
      <c r="BT20114" s="1" ph="1"/>
    </row>
    <row r="20116" spans="71:72" ht="21">
      <c r="BS20116" s="1" ph="1"/>
      <c r="BT20116" s="1" ph="1"/>
    </row>
    <row r="20117" spans="71:72" ht="21">
      <c r="BS20117" s="1" ph="1"/>
      <c r="BT20117" s="1" ph="1"/>
    </row>
    <row r="20120" spans="71:72" ht="21">
      <c r="BS20120" s="1" ph="1"/>
      <c r="BT20120" s="1" ph="1"/>
    </row>
    <row r="20121" spans="71:72" ht="21">
      <c r="BS20121" s="1" ph="1"/>
      <c r="BT20121" s="1" ph="1"/>
    </row>
    <row r="20123" spans="71:72" ht="21">
      <c r="BS20123" s="1" ph="1"/>
      <c r="BT20123" s="1" ph="1"/>
    </row>
    <row r="20124" spans="71:72" ht="21">
      <c r="BS20124" s="1" ph="1"/>
      <c r="BT20124" s="1" ph="1"/>
    </row>
    <row r="20126" spans="71:72" ht="21">
      <c r="BS20126" s="1" ph="1"/>
      <c r="BT20126" s="1" ph="1"/>
    </row>
    <row r="20127" spans="71:72" ht="21">
      <c r="BS20127" s="1" ph="1"/>
      <c r="BT20127" s="1" ph="1"/>
    </row>
    <row r="20132" spans="71:72" ht="21">
      <c r="BS20132" s="1" ph="1"/>
      <c r="BT20132" s="1" ph="1"/>
    </row>
    <row r="20134" spans="71:72" ht="21">
      <c r="BS20134" s="1" ph="1"/>
      <c r="BT20134" s="1" ph="1"/>
    </row>
    <row r="20135" spans="71:72" ht="21">
      <c r="BS20135" s="1" ph="1"/>
      <c r="BT20135" s="1" ph="1"/>
    </row>
    <row r="20137" spans="71:72" ht="21">
      <c r="BS20137" s="1" ph="1"/>
      <c r="BT20137" s="1" ph="1"/>
    </row>
    <row r="20138" spans="71:72" ht="21">
      <c r="BS20138" s="1" ph="1"/>
      <c r="BT20138" s="1" ph="1"/>
    </row>
    <row r="20140" spans="71:72" ht="21">
      <c r="BS20140" s="1" ph="1"/>
      <c r="BT20140" s="1" ph="1"/>
    </row>
    <row r="20141" spans="71:72" ht="21">
      <c r="BS20141" s="1" ph="1"/>
      <c r="BT20141" s="1" ph="1"/>
    </row>
    <row r="20143" spans="71:72" ht="21">
      <c r="BS20143" s="1" ph="1"/>
      <c r="BT20143" s="1" ph="1"/>
    </row>
    <row r="20144" spans="71:72" ht="21">
      <c r="BS20144" s="1" ph="1"/>
      <c r="BT20144" s="1" ph="1"/>
    </row>
    <row r="20146" spans="71:72" ht="21">
      <c r="BS20146" s="1" ph="1"/>
      <c r="BT20146" s="1" ph="1"/>
    </row>
    <row r="20147" spans="71:72" ht="21">
      <c r="BS20147" s="1" ph="1"/>
      <c r="BT20147" s="1" ph="1"/>
    </row>
    <row r="20150" spans="71:72" ht="21">
      <c r="BS20150" s="1" ph="1"/>
      <c r="BT20150" s="1" ph="1"/>
    </row>
    <row r="20151" spans="71:72" ht="21">
      <c r="BS20151" s="1" ph="1"/>
      <c r="BT20151" s="1" ph="1"/>
    </row>
    <row r="20153" spans="71:72" ht="21">
      <c r="BS20153" s="1" ph="1"/>
      <c r="BT20153" s="1" ph="1"/>
    </row>
    <row r="20154" spans="71:72" ht="21">
      <c r="BS20154" s="1" ph="1"/>
      <c r="BT20154" s="1" ph="1"/>
    </row>
    <row r="20156" spans="71:72" ht="21">
      <c r="BS20156" s="1" ph="1"/>
      <c r="BT20156" s="1" ph="1"/>
    </row>
    <row r="20157" spans="71:72" ht="21">
      <c r="BS20157" s="1" ph="1"/>
      <c r="BT20157" s="1" ph="1"/>
    </row>
    <row r="20160" spans="71:72" ht="21">
      <c r="BS20160" s="1" ph="1"/>
      <c r="BT20160" s="1" ph="1"/>
    </row>
    <row r="20161" spans="71:72" ht="21">
      <c r="BS20161" s="1" ph="1"/>
      <c r="BT20161" s="1" ph="1"/>
    </row>
    <row r="20163" spans="71:72" ht="21">
      <c r="BS20163" s="1" ph="1"/>
      <c r="BT20163" s="1" ph="1"/>
    </row>
    <row r="20164" spans="71:72" ht="21">
      <c r="BS20164" s="1" ph="1"/>
      <c r="BT20164" s="1" ph="1"/>
    </row>
    <row r="20166" spans="71:72" ht="21">
      <c r="BS20166" s="1" ph="1"/>
      <c r="BT20166" s="1" ph="1"/>
    </row>
    <row r="20167" spans="71:72" ht="21">
      <c r="BS20167" s="1" ph="1"/>
      <c r="BT20167" s="1" ph="1"/>
    </row>
    <row r="20172" spans="71:72" ht="21">
      <c r="BS20172" s="1" ph="1"/>
      <c r="BT20172" s="1" ph="1"/>
    </row>
    <row r="20174" spans="71:72" ht="21">
      <c r="BS20174" s="1" ph="1"/>
      <c r="BT20174" s="1" ph="1"/>
    </row>
    <row r="20175" spans="71:72" ht="21">
      <c r="BS20175" s="1" ph="1"/>
      <c r="BT20175" s="1" ph="1"/>
    </row>
    <row r="20177" spans="71:72" ht="21">
      <c r="BS20177" s="1" ph="1"/>
      <c r="BT20177" s="1" ph="1"/>
    </row>
    <row r="20178" spans="71:72" ht="21">
      <c r="BS20178" s="1" ph="1"/>
      <c r="BT20178" s="1" ph="1"/>
    </row>
    <row r="20180" spans="71:72" ht="21">
      <c r="BS20180" s="1" ph="1"/>
      <c r="BT20180" s="1" ph="1"/>
    </row>
    <row r="20181" spans="71:72" ht="21">
      <c r="BS20181" s="1" ph="1"/>
      <c r="BT20181" s="1" ph="1"/>
    </row>
    <row r="20183" spans="71:72" ht="21">
      <c r="BS20183" s="1" ph="1"/>
      <c r="BT20183" s="1" ph="1"/>
    </row>
    <row r="20184" spans="71:72" ht="21">
      <c r="BS20184" s="1" ph="1"/>
      <c r="BT20184" s="1" ph="1"/>
    </row>
    <row r="20186" spans="71:72" ht="21">
      <c r="BS20186" s="1" ph="1"/>
      <c r="BT20186" s="1" ph="1"/>
    </row>
    <row r="20187" spans="71:72" ht="21">
      <c r="BS20187" s="1" ph="1"/>
      <c r="BT20187" s="1" ph="1"/>
    </row>
    <row r="20190" spans="71:72" ht="21">
      <c r="BS20190" s="1" ph="1"/>
      <c r="BT20190" s="1" ph="1"/>
    </row>
    <row r="20191" spans="71:72" ht="21">
      <c r="BS20191" s="1" ph="1"/>
      <c r="BT20191" s="1" ph="1"/>
    </row>
    <row r="20193" spans="71:72" ht="21">
      <c r="BS20193" s="1" ph="1"/>
      <c r="BT20193" s="1" ph="1"/>
    </row>
    <row r="20194" spans="71:72" ht="21">
      <c r="BS20194" s="1" ph="1"/>
      <c r="BT20194" s="1" ph="1"/>
    </row>
    <row r="20196" spans="71:72" ht="21">
      <c r="BS20196" s="1" ph="1"/>
      <c r="BT20196" s="1" ph="1"/>
    </row>
    <row r="20197" spans="71:72" ht="21">
      <c r="BS20197" s="1" ph="1"/>
      <c r="BT20197" s="1" ph="1"/>
    </row>
    <row r="20198" spans="71:72" ht="21">
      <c r="BS20198" s="1" ph="1"/>
      <c r="BT20198" s="1" ph="1"/>
    </row>
    <row r="20327" spans="71:72" ht="21">
      <c r="BS20327" s="1" ph="1"/>
      <c r="BT20327" s="1" ph="1"/>
    </row>
    <row r="20343" spans="71:72" ht="21">
      <c r="BS20343" s="1" ph="1"/>
      <c r="BT20343" s="1" ph="1"/>
    </row>
    <row r="20359" spans="71:72" ht="21">
      <c r="BS20359" s="1" ph="1"/>
      <c r="BT20359" s="1" ph="1"/>
    </row>
    <row r="20375" spans="71:72" ht="21">
      <c r="BS20375" s="1" ph="1"/>
      <c r="BT20375" s="1" ph="1"/>
    </row>
    <row r="20391" spans="71:72" ht="21">
      <c r="BS20391" s="1" ph="1"/>
      <c r="BT20391" s="1" ph="1"/>
    </row>
    <row r="20407" spans="71:72" ht="21">
      <c r="BS20407" s="1" ph="1"/>
      <c r="BT20407" s="1" ph="1"/>
    </row>
    <row r="20422" spans="71:72" ht="21">
      <c r="BS20422" s="1" ph="1"/>
      <c r="BT20422" s="1" ph="1"/>
    </row>
    <row r="20438" spans="71:72" ht="21">
      <c r="BS20438" s="1" ph="1"/>
      <c r="BT20438" s="1" ph="1"/>
    </row>
    <row r="20443" spans="71:72" ht="21">
      <c r="BS20443" s="1" ph="1"/>
      <c r="BT20443" s="1" ph="1"/>
    </row>
    <row r="20448" spans="71:72" ht="21">
      <c r="BS20448" s="1" ph="1"/>
      <c r="BT20448" s="1" ph="1"/>
    </row>
    <row r="20453" spans="71:72" ht="21">
      <c r="BS20453" s="1" ph="1"/>
      <c r="BT20453" s="1" ph="1"/>
    </row>
    <row r="20458" spans="71:72" ht="21">
      <c r="BS20458" s="1" ph="1"/>
      <c r="BT20458" s="1" ph="1"/>
    </row>
    <row r="20463" spans="71:72" ht="21">
      <c r="BS20463" s="1" ph="1"/>
      <c r="BT20463" s="1" ph="1"/>
    </row>
    <row r="20468" spans="71:72" ht="21">
      <c r="BS20468" s="1" ph="1"/>
      <c r="BT20468" s="1" ph="1"/>
    </row>
    <row r="20470" spans="71:72" ht="21">
      <c r="BS20470" s="1" ph="1"/>
      <c r="BT20470" s="1" ph="1"/>
    </row>
    <row r="20471" spans="71:72" ht="21">
      <c r="BS20471" s="1" ph="1"/>
      <c r="BT20471" s="1" ph="1"/>
    </row>
    <row r="20473" spans="71:72" ht="21">
      <c r="BS20473" s="1" ph="1"/>
      <c r="BT20473" s="1" ph="1"/>
    </row>
    <row r="20474" spans="71:72" ht="21">
      <c r="BS20474" s="1" ph="1"/>
      <c r="BT20474" s="1" ph="1"/>
    </row>
    <row r="20476" spans="71:72" ht="21">
      <c r="BS20476" s="1" ph="1"/>
      <c r="BT20476" s="1" ph="1"/>
    </row>
    <row r="20477" spans="71:72" ht="21">
      <c r="BS20477" s="1" ph="1"/>
      <c r="BT20477" s="1" ph="1"/>
    </row>
    <row r="20479" spans="71:72" ht="21">
      <c r="BS20479" s="1" ph="1"/>
      <c r="BT20479" s="1" ph="1"/>
    </row>
    <row r="20480" spans="71:72" ht="21">
      <c r="BS20480" s="1" ph="1"/>
      <c r="BT20480" s="1" ph="1"/>
    </row>
    <row r="20482" spans="71:72" ht="21">
      <c r="BS20482" s="1" ph="1"/>
      <c r="BT20482" s="1" ph="1"/>
    </row>
    <row r="20483" spans="71:72" ht="21">
      <c r="BS20483" s="1" ph="1"/>
      <c r="BT20483" s="1" ph="1"/>
    </row>
    <row r="20486" spans="71:72" ht="21">
      <c r="BS20486" s="1" ph="1"/>
      <c r="BT20486" s="1" ph="1"/>
    </row>
    <row r="20487" spans="71:72" ht="21">
      <c r="BS20487" s="1" ph="1"/>
      <c r="BT20487" s="1" ph="1"/>
    </row>
    <row r="20489" spans="71:72" ht="21">
      <c r="BS20489" s="1" ph="1"/>
      <c r="BT20489" s="1" ph="1"/>
    </row>
    <row r="20490" spans="71:72" ht="21">
      <c r="BS20490" s="1" ph="1"/>
      <c r="BT20490" s="1" ph="1"/>
    </row>
    <row r="20492" spans="71:72" ht="21">
      <c r="BS20492" s="1" ph="1"/>
      <c r="BT20492" s="1" ph="1"/>
    </row>
    <row r="20493" spans="71:72" ht="21">
      <c r="BS20493" s="1" ph="1"/>
      <c r="BT20493" s="1" ph="1"/>
    </row>
    <row r="20498" spans="71:72" ht="21">
      <c r="BS20498" s="1" ph="1"/>
      <c r="BT20498" s="1" ph="1"/>
    </row>
    <row r="20500" spans="71:72" ht="21">
      <c r="BS20500" s="1" ph="1"/>
      <c r="BT20500" s="1" ph="1"/>
    </row>
    <row r="20501" spans="71:72" ht="21">
      <c r="BS20501" s="1" ph="1"/>
      <c r="BT20501" s="1" ph="1"/>
    </row>
    <row r="20503" spans="71:72" ht="21">
      <c r="BS20503" s="1" ph="1"/>
      <c r="BT20503" s="1" ph="1"/>
    </row>
    <row r="20504" spans="71:72" ht="21">
      <c r="BS20504" s="1" ph="1"/>
      <c r="BT20504" s="1" ph="1"/>
    </row>
    <row r="20506" spans="71:72" ht="21">
      <c r="BS20506" s="1" ph="1"/>
      <c r="BT20506" s="1" ph="1"/>
    </row>
    <row r="20507" spans="71:72" ht="21">
      <c r="BS20507" s="1" ph="1"/>
      <c r="BT20507" s="1" ph="1"/>
    </row>
    <row r="20509" spans="71:72" ht="21">
      <c r="BS20509" s="1" ph="1"/>
      <c r="BT20509" s="1" ph="1"/>
    </row>
    <row r="20510" spans="71:72" ht="21">
      <c r="BS20510" s="1" ph="1"/>
      <c r="BT20510" s="1" ph="1"/>
    </row>
    <row r="20512" spans="71:72" ht="21">
      <c r="BS20512" s="1" ph="1"/>
      <c r="BT20512" s="1" ph="1"/>
    </row>
    <row r="20513" spans="71:72" ht="21">
      <c r="BS20513" s="1" ph="1"/>
      <c r="BT20513" s="1" ph="1"/>
    </row>
    <row r="20516" spans="71:72" ht="21">
      <c r="BS20516" s="1" ph="1"/>
      <c r="BT20516" s="1" ph="1"/>
    </row>
    <row r="20517" spans="71:72" ht="21">
      <c r="BS20517" s="1" ph="1"/>
      <c r="BT20517" s="1" ph="1"/>
    </row>
    <row r="20519" spans="71:72" ht="21">
      <c r="BS20519" s="1" ph="1"/>
      <c r="BT20519" s="1" ph="1"/>
    </row>
    <row r="20520" spans="71:72" ht="21">
      <c r="BS20520" s="1" ph="1"/>
      <c r="BT20520" s="1" ph="1"/>
    </row>
    <row r="20522" spans="71:72" ht="21">
      <c r="BS20522" s="1" ph="1"/>
      <c r="BT20522" s="1" ph="1"/>
    </row>
    <row r="20523" spans="71:72" ht="21">
      <c r="BS20523" s="1" ph="1"/>
      <c r="BT20523" s="1" ph="1"/>
    </row>
    <row r="20526" spans="71:72" ht="21">
      <c r="BS20526" s="1" ph="1"/>
      <c r="BT20526" s="1" ph="1"/>
    </row>
    <row r="20527" spans="71:72" ht="21">
      <c r="BS20527" s="1" ph="1"/>
      <c r="BT20527" s="1" ph="1"/>
    </row>
    <row r="20529" spans="71:72" ht="21">
      <c r="BS20529" s="1" ph="1"/>
      <c r="BT20529" s="1" ph="1"/>
    </row>
    <row r="20530" spans="71:72" ht="21">
      <c r="BS20530" s="1" ph="1"/>
      <c r="BT20530" s="1" ph="1"/>
    </row>
    <row r="20532" spans="71:72" ht="21">
      <c r="BS20532" s="1" ph="1"/>
      <c r="BT20532" s="1" ph="1"/>
    </row>
    <row r="20533" spans="71:72" ht="21">
      <c r="BS20533" s="1" ph="1"/>
      <c r="BT20533" s="1" ph="1"/>
    </row>
    <row r="20538" spans="71:72" ht="21">
      <c r="BS20538" s="1" ph="1"/>
      <c r="BT20538" s="1" ph="1"/>
    </row>
    <row r="20540" spans="71:72" ht="21">
      <c r="BS20540" s="1" ph="1"/>
      <c r="BT20540" s="1" ph="1"/>
    </row>
    <row r="20541" spans="71:72" ht="21">
      <c r="BS20541" s="1" ph="1"/>
      <c r="BT20541" s="1" ph="1"/>
    </row>
    <row r="20543" spans="71:72" ht="21">
      <c r="BS20543" s="1" ph="1"/>
      <c r="BT20543" s="1" ph="1"/>
    </row>
    <row r="20544" spans="71:72" ht="21">
      <c r="BS20544" s="1" ph="1"/>
      <c r="BT20544" s="1" ph="1"/>
    </row>
    <row r="20546" spans="71:72" ht="21">
      <c r="BS20546" s="1" ph="1"/>
      <c r="BT20546" s="1" ph="1"/>
    </row>
    <row r="20547" spans="71:72" ht="21">
      <c r="BS20547" s="1" ph="1"/>
      <c r="BT20547" s="1" ph="1"/>
    </row>
    <row r="20549" spans="71:72" ht="21">
      <c r="BS20549" s="1" ph="1"/>
      <c r="BT20549" s="1" ph="1"/>
    </row>
    <row r="20550" spans="71:72" ht="21">
      <c r="BS20550" s="1" ph="1"/>
      <c r="BT20550" s="1" ph="1"/>
    </row>
    <row r="20552" spans="71:72" ht="21">
      <c r="BS20552" s="1" ph="1"/>
      <c r="BT20552" s="1" ph="1"/>
    </row>
    <row r="20553" spans="71:72" ht="21">
      <c r="BS20553" s="1" ph="1"/>
      <c r="BT20553" s="1" ph="1"/>
    </row>
    <row r="20556" spans="71:72" ht="21">
      <c r="BS20556" s="1" ph="1"/>
      <c r="BT20556" s="1" ph="1"/>
    </row>
    <row r="20557" spans="71:72" ht="21">
      <c r="BS20557" s="1" ph="1"/>
      <c r="BT20557" s="1" ph="1"/>
    </row>
    <row r="20559" spans="71:72" ht="21">
      <c r="BS20559" s="1" ph="1"/>
      <c r="BT20559" s="1" ph="1"/>
    </row>
    <row r="20560" spans="71:72" ht="21">
      <c r="BS20560" s="1" ph="1"/>
      <c r="BT20560" s="1" ph="1"/>
    </row>
    <row r="20562" spans="71:72" ht="21">
      <c r="BS20562" s="1" ph="1"/>
      <c r="BT20562" s="1" ph="1"/>
    </row>
    <row r="20563" spans="71:72" ht="21">
      <c r="BS20563" s="1" ph="1"/>
      <c r="BT20563" s="1" ph="1"/>
    </row>
    <row r="20566" spans="71:72" ht="21">
      <c r="BS20566" s="1" ph="1"/>
      <c r="BT20566" s="1" ph="1"/>
    </row>
    <row r="20568" spans="71:72" ht="21">
      <c r="BS20568" s="1" ph="1"/>
      <c r="BT20568" s="1" ph="1"/>
    </row>
    <row r="20569" spans="71:72" ht="21">
      <c r="BS20569" s="1" ph="1"/>
      <c r="BT20569" s="1" ph="1"/>
    </row>
    <row r="20571" spans="71:72" ht="21">
      <c r="BS20571" s="1" ph="1"/>
      <c r="BT20571" s="1" ph="1"/>
    </row>
    <row r="20572" spans="71:72" ht="21">
      <c r="BS20572" s="1" ph="1"/>
      <c r="BT20572" s="1" ph="1"/>
    </row>
    <row r="20574" spans="71:72" ht="21">
      <c r="BS20574" s="1" ph="1"/>
      <c r="BT20574" s="1" ph="1"/>
    </row>
    <row r="20575" spans="71:72" ht="21">
      <c r="BS20575" s="1" ph="1"/>
      <c r="BT20575" s="1" ph="1"/>
    </row>
    <row r="20577" spans="71:72" ht="21">
      <c r="BS20577" s="1" ph="1"/>
      <c r="BT20577" s="1" ph="1"/>
    </row>
    <row r="20578" spans="71:72" ht="21">
      <c r="BS20578" s="1" ph="1"/>
      <c r="BT20578" s="1" ph="1"/>
    </row>
    <row r="20580" spans="71:72" ht="21">
      <c r="BS20580" s="1" ph="1"/>
      <c r="BT20580" s="1" ph="1"/>
    </row>
    <row r="20581" spans="71:72" ht="21">
      <c r="BS20581" s="1" ph="1"/>
      <c r="BT20581" s="1" ph="1"/>
    </row>
    <row r="20584" spans="71:72" ht="21">
      <c r="BS20584" s="1" ph="1"/>
      <c r="BT20584" s="1" ph="1"/>
    </row>
    <row r="20585" spans="71:72" ht="21">
      <c r="BS20585" s="1" ph="1"/>
      <c r="BT20585" s="1" ph="1"/>
    </row>
    <row r="20587" spans="71:72" ht="21">
      <c r="BS20587" s="1" ph="1"/>
      <c r="BT20587" s="1" ph="1"/>
    </row>
    <row r="20588" spans="71:72" ht="21">
      <c r="BS20588" s="1" ph="1"/>
      <c r="BT20588" s="1" ph="1"/>
    </row>
    <row r="20590" spans="71:72" ht="21">
      <c r="BS20590" s="1" ph="1"/>
      <c r="BT20590" s="1" ph="1"/>
    </row>
    <row r="20591" spans="71:72" ht="21">
      <c r="BS20591" s="1" ph="1"/>
      <c r="BT20591" s="1" ph="1"/>
    </row>
    <row r="20592" spans="71:72" ht="21">
      <c r="BS20592" s="1" ph="1"/>
      <c r="BT20592" s="1" ph="1"/>
    </row>
    <row r="20593" spans="71:72" ht="21">
      <c r="BS20593" s="1" ph="1"/>
      <c r="BT20593" s="1" ph="1"/>
    </row>
    <row r="20598" spans="71:72" ht="21">
      <c r="BS20598" s="1" ph="1"/>
      <c r="BT20598" s="1" ph="1"/>
    </row>
    <row r="20600" spans="71:72" ht="21">
      <c r="BS20600" s="1" ph="1"/>
      <c r="BT20600" s="1" ph="1"/>
    </row>
    <row r="20601" spans="71:72" ht="21">
      <c r="BS20601" s="1" ph="1"/>
      <c r="BT20601" s="1" ph="1"/>
    </row>
    <row r="20603" spans="71:72" ht="21">
      <c r="BS20603" s="1" ph="1"/>
      <c r="BT20603" s="1" ph="1"/>
    </row>
    <row r="20604" spans="71:72" ht="21">
      <c r="BS20604" s="1" ph="1"/>
      <c r="BT20604" s="1" ph="1"/>
    </row>
    <row r="20606" spans="71:72" ht="21">
      <c r="BS20606" s="1" ph="1"/>
      <c r="BT20606" s="1" ph="1"/>
    </row>
    <row r="20607" spans="71:72" ht="21">
      <c r="BS20607" s="1" ph="1"/>
      <c r="BT20607" s="1" ph="1"/>
    </row>
    <row r="20609" spans="71:72" ht="21">
      <c r="BS20609" s="1" ph="1"/>
      <c r="BT20609" s="1" ph="1"/>
    </row>
    <row r="20610" spans="71:72" ht="21">
      <c r="BS20610" s="1" ph="1"/>
      <c r="BT20610" s="1" ph="1"/>
    </row>
    <row r="20612" spans="71:72" ht="21">
      <c r="BS20612" s="1" ph="1"/>
      <c r="BT20612" s="1" ph="1"/>
    </row>
    <row r="20613" spans="71:72" ht="21">
      <c r="BS20613" s="1" ph="1"/>
      <c r="BT20613" s="1" ph="1"/>
    </row>
    <row r="20616" spans="71:72" ht="21">
      <c r="BS20616" s="1" ph="1"/>
      <c r="BT20616" s="1" ph="1"/>
    </row>
    <row r="20617" spans="71:72" ht="21">
      <c r="BS20617" s="1" ph="1"/>
      <c r="BT20617" s="1" ph="1"/>
    </row>
    <row r="20619" spans="71:72" ht="21">
      <c r="BS20619" s="1" ph="1"/>
      <c r="BT20619" s="1" ph="1"/>
    </row>
    <row r="20620" spans="71:72" ht="21">
      <c r="BS20620" s="1" ph="1"/>
      <c r="BT20620" s="1" ph="1"/>
    </row>
    <row r="20622" spans="71:72" ht="21">
      <c r="BS20622" s="1" ph="1"/>
      <c r="BT20622" s="1" ph="1"/>
    </row>
    <row r="20623" spans="71:72" ht="21">
      <c r="BS20623" s="1" ph="1"/>
      <c r="BT20623" s="1" ph="1"/>
    </row>
    <row r="20626" spans="71:72" ht="21">
      <c r="BS20626" s="1" ph="1"/>
      <c r="BT20626" s="1" ph="1"/>
    </row>
    <row r="20628" spans="71:72" ht="21">
      <c r="BS20628" s="1" ph="1"/>
      <c r="BT20628" s="1" ph="1"/>
    </row>
    <row r="20629" spans="71:72" ht="21">
      <c r="BS20629" s="1" ph="1"/>
      <c r="BT20629" s="1" ph="1"/>
    </row>
    <row r="20631" spans="71:72" ht="21">
      <c r="BS20631" s="1" ph="1"/>
      <c r="BT20631" s="1" ph="1"/>
    </row>
    <row r="20632" spans="71:72" ht="21">
      <c r="BS20632" s="1" ph="1"/>
      <c r="BT20632" s="1" ph="1"/>
    </row>
    <row r="20634" spans="71:72" ht="21">
      <c r="BS20634" s="1" ph="1"/>
      <c r="BT20634" s="1" ph="1"/>
    </row>
    <row r="20635" spans="71:72" ht="21">
      <c r="BS20635" s="1" ph="1"/>
      <c r="BT20635" s="1" ph="1"/>
    </row>
    <row r="20637" spans="71:72" ht="21">
      <c r="BS20637" s="1" ph="1"/>
      <c r="BT20637" s="1" ph="1"/>
    </row>
    <row r="20638" spans="71:72" ht="21">
      <c r="BS20638" s="1" ph="1"/>
      <c r="BT20638" s="1" ph="1"/>
    </row>
    <row r="20640" spans="71:72" ht="21">
      <c r="BS20640" s="1" ph="1"/>
      <c r="BT20640" s="1" ph="1"/>
    </row>
    <row r="20641" spans="71:72" ht="21">
      <c r="BS20641" s="1" ph="1"/>
      <c r="BT20641" s="1" ph="1"/>
    </row>
    <row r="20644" spans="71:72" ht="21">
      <c r="BS20644" s="1" ph="1"/>
      <c r="BT20644" s="1" ph="1"/>
    </row>
    <row r="20645" spans="71:72" ht="21">
      <c r="BS20645" s="1" ph="1"/>
      <c r="BT20645" s="1" ph="1"/>
    </row>
    <row r="20647" spans="71:72" ht="21">
      <c r="BS20647" s="1" ph="1"/>
      <c r="BT20647" s="1" ph="1"/>
    </row>
    <row r="20648" spans="71:72" ht="21">
      <c r="BS20648" s="1" ph="1"/>
      <c r="BT20648" s="1" ph="1"/>
    </row>
    <row r="20650" spans="71:72" ht="21">
      <c r="BS20650" s="1" ph="1"/>
      <c r="BT20650" s="1" ph="1"/>
    </row>
    <row r="20651" spans="71:72" ht="21">
      <c r="BS20651" s="1" ph="1"/>
      <c r="BT20651" s="1" ph="1"/>
    </row>
    <row r="20652" spans="71:72" ht="21">
      <c r="BS20652" s="1" ph="1"/>
      <c r="BT20652" s="1" ph="1"/>
    </row>
    <row r="20653" spans="71:72" ht="21">
      <c r="BS20653" s="1" ph="1"/>
      <c r="BT20653" s="1" ph="1"/>
    </row>
    <row r="20655" spans="71:72" ht="21">
      <c r="BS20655" s="1" ph="1"/>
      <c r="BT20655" s="1" ph="1"/>
    </row>
    <row r="20656" spans="71:72" ht="21">
      <c r="BS20656" s="1" ph="1"/>
      <c r="BT20656" s="1" ph="1"/>
    </row>
    <row r="20657" spans="71:72" ht="21">
      <c r="BS20657" s="1" ph="1"/>
      <c r="BT20657" s="1" ph="1"/>
    </row>
    <row r="20658" spans="71:72" ht="21">
      <c r="BS20658" s="1" ph="1"/>
      <c r="BT20658" s="1" ph="1"/>
    </row>
    <row r="20660" spans="71:72" ht="21">
      <c r="BS20660" s="1" ph="1"/>
      <c r="BT20660" s="1" ph="1"/>
    </row>
    <row r="20661" spans="71:72" ht="21">
      <c r="BS20661" s="1" ph="1"/>
      <c r="BT20661" s="1" ph="1"/>
    </row>
    <row r="20669" spans="71:72" ht="21">
      <c r="BS20669" s="1" ph="1"/>
      <c r="BT20669" s="1" ph="1"/>
    </row>
    <row r="20684" spans="71:72" ht="21">
      <c r="BS20684" s="1" ph="1"/>
      <c r="BT20684" s="1" ph="1"/>
    </row>
    <row r="20700" spans="71:72" ht="21">
      <c r="BS20700" s="1" ph="1"/>
      <c r="BT20700" s="1" ph="1"/>
    </row>
    <row r="20705" spans="71:72" ht="21">
      <c r="BS20705" s="1" ph="1"/>
      <c r="BT20705" s="1" ph="1"/>
    </row>
    <row r="20710" spans="71:72" ht="21">
      <c r="BS20710" s="1" ph="1"/>
      <c r="BT20710" s="1" ph="1"/>
    </row>
    <row r="20715" spans="71:72" ht="21">
      <c r="BS20715" s="1" ph="1"/>
      <c r="BT20715" s="1" ph="1"/>
    </row>
    <row r="20720" spans="71:72" ht="21">
      <c r="BS20720" s="1" ph="1"/>
      <c r="BT20720" s="1" ph="1"/>
    </row>
    <row r="20725" spans="71:72" ht="21">
      <c r="BS20725" s="1" ph="1"/>
      <c r="BT20725" s="1" ph="1"/>
    </row>
    <row r="20730" spans="71:72" ht="21">
      <c r="BS20730" s="1" ph="1"/>
      <c r="BT20730" s="1" ph="1"/>
    </row>
    <row r="20732" spans="71:72" ht="21">
      <c r="BS20732" s="1" ph="1"/>
      <c r="BT20732" s="1" ph="1"/>
    </row>
    <row r="20733" spans="71:72" ht="21">
      <c r="BS20733" s="1" ph="1"/>
      <c r="BT20733" s="1" ph="1"/>
    </row>
    <row r="20735" spans="71:72" ht="21">
      <c r="BS20735" s="1" ph="1"/>
      <c r="BT20735" s="1" ph="1"/>
    </row>
    <row r="20736" spans="71:72" ht="21">
      <c r="BS20736" s="1" ph="1"/>
      <c r="BT20736" s="1" ph="1"/>
    </row>
    <row r="20738" spans="71:72" ht="21">
      <c r="BS20738" s="1" ph="1"/>
      <c r="BT20738" s="1" ph="1"/>
    </row>
    <row r="20739" spans="71:72" ht="21">
      <c r="BS20739" s="1" ph="1"/>
      <c r="BT20739" s="1" ph="1"/>
    </row>
    <row r="20741" spans="71:72" ht="21">
      <c r="BS20741" s="1" ph="1"/>
      <c r="BT20741" s="1" ph="1"/>
    </row>
    <row r="20742" spans="71:72" ht="21">
      <c r="BS20742" s="1" ph="1"/>
      <c r="BT20742" s="1" ph="1"/>
    </row>
    <row r="20744" spans="71:72" ht="21">
      <c r="BS20744" s="1" ph="1"/>
      <c r="BT20744" s="1" ph="1"/>
    </row>
    <row r="20745" spans="71:72" ht="21">
      <c r="BS20745" s="1" ph="1"/>
      <c r="BT20745" s="1" ph="1"/>
    </row>
    <row r="20748" spans="71:72" ht="21">
      <c r="BS20748" s="1" ph="1"/>
      <c r="BT20748" s="1" ph="1"/>
    </row>
    <row r="20749" spans="71:72" ht="21">
      <c r="BS20749" s="1" ph="1"/>
      <c r="BT20749" s="1" ph="1"/>
    </row>
    <row r="20751" spans="71:72" ht="21">
      <c r="BS20751" s="1" ph="1"/>
      <c r="BT20751" s="1" ph="1"/>
    </row>
    <row r="20752" spans="71:72" ht="21">
      <c r="BS20752" s="1" ph="1"/>
      <c r="BT20752" s="1" ph="1"/>
    </row>
    <row r="20754" spans="71:72" ht="21">
      <c r="BS20754" s="1" ph="1"/>
      <c r="BT20754" s="1" ph="1"/>
    </row>
    <row r="20755" spans="71:72" ht="21">
      <c r="BS20755" s="1" ph="1"/>
      <c r="BT20755" s="1" ph="1"/>
    </row>
    <row r="20760" spans="71:72" ht="21">
      <c r="BS20760" s="1" ph="1"/>
      <c r="BT20760" s="1" ph="1"/>
    </row>
    <row r="20762" spans="71:72" ht="21">
      <c r="BS20762" s="1" ph="1"/>
      <c r="BT20762" s="1" ph="1"/>
    </row>
    <row r="20763" spans="71:72" ht="21">
      <c r="BS20763" s="1" ph="1"/>
      <c r="BT20763" s="1" ph="1"/>
    </row>
    <row r="20765" spans="71:72" ht="21">
      <c r="BS20765" s="1" ph="1"/>
      <c r="BT20765" s="1" ph="1"/>
    </row>
    <row r="20766" spans="71:72" ht="21">
      <c r="BS20766" s="1" ph="1"/>
      <c r="BT20766" s="1" ph="1"/>
    </row>
    <row r="20768" spans="71:72" ht="21">
      <c r="BS20768" s="1" ph="1"/>
      <c r="BT20768" s="1" ph="1"/>
    </row>
    <row r="20769" spans="71:72" ht="21">
      <c r="BS20769" s="1" ph="1"/>
      <c r="BT20769" s="1" ph="1"/>
    </row>
    <row r="20771" spans="71:72" ht="21">
      <c r="BS20771" s="1" ph="1"/>
      <c r="BT20771" s="1" ph="1"/>
    </row>
    <row r="20772" spans="71:72" ht="21">
      <c r="BS20772" s="1" ph="1"/>
      <c r="BT20772" s="1" ph="1"/>
    </row>
    <row r="20774" spans="71:72" ht="21">
      <c r="BS20774" s="1" ph="1"/>
      <c r="BT20774" s="1" ph="1"/>
    </row>
    <row r="20775" spans="71:72" ht="21">
      <c r="BS20775" s="1" ph="1"/>
      <c r="BT20775" s="1" ph="1"/>
    </row>
    <row r="20778" spans="71:72" ht="21">
      <c r="BS20778" s="1" ph="1"/>
      <c r="BT20778" s="1" ph="1"/>
    </row>
    <row r="20779" spans="71:72" ht="21">
      <c r="BS20779" s="1" ph="1"/>
      <c r="BT20779" s="1" ph="1"/>
    </row>
    <row r="20781" spans="71:72" ht="21">
      <c r="BS20781" s="1" ph="1"/>
      <c r="BT20781" s="1" ph="1"/>
    </row>
    <row r="20782" spans="71:72" ht="21">
      <c r="BS20782" s="1" ph="1"/>
      <c r="BT20782" s="1" ph="1"/>
    </row>
    <row r="20784" spans="71:72" ht="21">
      <c r="BS20784" s="1" ph="1"/>
      <c r="BT20784" s="1" ph="1"/>
    </row>
    <row r="20785" spans="71:72" ht="21">
      <c r="BS20785" s="1" ph="1"/>
      <c r="BT20785" s="1" ph="1"/>
    </row>
    <row r="20788" spans="71:72" ht="21">
      <c r="BS20788" s="1" ph="1"/>
      <c r="BT20788" s="1" ph="1"/>
    </row>
    <row r="20789" spans="71:72" ht="21">
      <c r="BS20789" s="1" ph="1"/>
      <c r="BT20789" s="1" ph="1"/>
    </row>
    <row r="20791" spans="71:72" ht="21">
      <c r="BS20791" s="1" ph="1"/>
      <c r="BT20791" s="1" ph="1"/>
    </row>
    <row r="20792" spans="71:72" ht="21">
      <c r="BS20792" s="1" ph="1"/>
      <c r="BT20792" s="1" ph="1"/>
    </row>
    <row r="20794" spans="71:72" ht="21">
      <c r="BS20794" s="1" ph="1"/>
      <c r="BT20794" s="1" ph="1"/>
    </row>
    <row r="20795" spans="71:72" ht="21">
      <c r="BS20795" s="1" ph="1"/>
      <c r="BT20795" s="1" ph="1"/>
    </row>
    <row r="20800" spans="71:72" ht="21">
      <c r="BS20800" s="1" ph="1"/>
      <c r="BT20800" s="1" ph="1"/>
    </row>
    <row r="20802" spans="71:72" ht="21">
      <c r="BS20802" s="1" ph="1"/>
      <c r="BT20802" s="1" ph="1"/>
    </row>
    <row r="20803" spans="71:72" ht="21">
      <c r="BS20803" s="1" ph="1"/>
      <c r="BT20803" s="1" ph="1"/>
    </row>
    <row r="20805" spans="71:72" ht="21">
      <c r="BS20805" s="1" ph="1"/>
      <c r="BT20805" s="1" ph="1"/>
    </row>
    <row r="20806" spans="71:72" ht="21">
      <c r="BS20806" s="1" ph="1"/>
      <c r="BT20806" s="1" ph="1"/>
    </row>
    <row r="20808" spans="71:72" ht="21">
      <c r="BS20808" s="1" ph="1"/>
      <c r="BT20808" s="1" ph="1"/>
    </row>
    <row r="20809" spans="71:72" ht="21">
      <c r="BS20809" s="1" ph="1"/>
      <c r="BT20809" s="1" ph="1"/>
    </row>
    <row r="20811" spans="71:72" ht="21">
      <c r="BS20811" s="1" ph="1"/>
      <c r="BT20811" s="1" ph="1"/>
    </row>
    <row r="20812" spans="71:72" ht="21">
      <c r="BS20812" s="1" ph="1"/>
      <c r="BT20812" s="1" ph="1"/>
    </row>
    <row r="20814" spans="71:72" ht="21">
      <c r="BS20814" s="1" ph="1"/>
      <c r="BT20814" s="1" ph="1"/>
    </row>
    <row r="20815" spans="71:72" ht="21">
      <c r="BS20815" s="1" ph="1"/>
      <c r="BT20815" s="1" ph="1"/>
    </row>
    <row r="20818" spans="71:72" ht="21">
      <c r="BS20818" s="1" ph="1"/>
      <c r="BT20818" s="1" ph="1"/>
    </row>
    <row r="20819" spans="71:72" ht="21">
      <c r="BS20819" s="1" ph="1"/>
      <c r="BT20819" s="1" ph="1"/>
    </row>
    <row r="20821" spans="71:72" ht="21">
      <c r="BS20821" s="1" ph="1"/>
      <c r="BT20821" s="1" ph="1"/>
    </row>
    <row r="20822" spans="71:72" ht="21">
      <c r="BS20822" s="1" ph="1"/>
      <c r="BT20822" s="1" ph="1"/>
    </row>
    <row r="20824" spans="71:72" ht="21">
      <c r="BS20824" s="1" ph="1"/>
      <c r="BT20824" s="1" ph="1"/>
    </row>
    <row r="20825" spans="71:72" ht="21">
      <c r="BS20825" s="1" ph="1"/>
      <c r="BT20825" s="1" ph="1"/>
    </row>
    <row r="20826" spans="71:72" ht="21">
      <c r="BS20826" s="1" ph="1"/>
      <c r="BT20826" s="1" ph="1"/>
    </row>
    <row r="20955" spans="71:72" ht="21">
      <c r="BS20955" s="1" ph="1"/>
      <c r="BT20955" s="1" ph="1"/>
    </row>
    <row r="20971" spans="71:72" ht="21">
      <c r="BS20971" s="1" ph="1"/>
      <c r="BT20971" s="1" ph="1"/>
    </row>
    <row r="20987" spans="71:72" ht="21">
      <c r="BS20987" s="1" ph="1"/>
      <c r="BT20987" s="1" ph="1"/>
    </row>
    <row r="21003" spans="71:72" ht="21">
      <c r="BS21003" s="1" ph="1"/>
      <c r="BT21003" s="1" ph="1"/>
    </row>
    <row r="21019" spans="71:72" ht="21">
      <c r="BS21019" s="1" ph="1"/>
      <c r="BT21019" s="1" ph="1"/>
    </row>
    <row r="21035" spans="71:72" ht="21">
      <c r="BS21035" s="1" ph="1"/>
      <c r="BT21035" s="1" ph="1"/>
    </row>
    <row r="21050" spans="71:72" ht="21">
      <c r="BS21050" s="1" ph="1"/>
      <c r="BT21050" s="1" ph="1"/>
    </row>
    <row r="21066" spans="71:72" ht="21">
      <c r="BS21066" s="1" ph="1"/>
      <c r="BT21066" s="1" ph="1"/>
    </row>
    <row r="21071" spans="71:72" ht="21">
      <c r="BS21071" s="1" ph="1"/>
      <c r="BT21071" s="1" ph="1"/>
    </row>
    <row r="21076" spans="71:72" ht="21">
      <c r="BS21076" s="1" ph="1"/>
      <c r="BT21076" s="1" ph="1"/>
    </row>
    <row r="21081" spans="71:72" ht="21">
      <c r="BS21081" s="1" ph="1"/>
      <c r="BT21081" s="1" ph="1"/>
    </row>
    <row r="21086" spans="71:72" ht="21">
      <c r="BS21086" s="1" ph="1"/>
      <c r="BT21086" s="1" ph="1"/>
    </row>
    <row r="21091" spans="71:72" ht="21">
      <c r="BS21091" s="1" ph="1"/>
      <c r="BT21091" s="1" ph="1"/>
    </row>
    <row r="21096" spans="71:72" ht="21">
      <c r="BS21096" s="1" ph="1"/>
      <c r="BT21096" s="1" ph="1"/>
    </row>
    <row r="21098" spans="71:72" ht="21">
      <c r="BS21098" s="1" ph="1"/>
      <c r="BT21098" s="1" ph="1"/>
    </row>
    <row r="21099" spans="71:72" ht="21">
      <c r="BS21099" s="1" ph="1"/>
      <c r="BT21099" s="1" ph="1"/>
    </row>
    <row r="21101" spans="71:72" ht="21">
      <c r="BS21101" s="1" ph="1"/>
      <c r="BT21101" s="1" ph="1"/>
    </row>
    <row r="21102" spans="71:72" ht="21">
      <c r="BS21102" s="1" ph="1"/>
      <c r="BT21102" s="1" ph="1"/>
    </row>
    <row r="21104" spans="71:72" ht="21">
      <c r="BS21104" s="1" ph="1"/>
      <c r="BT21104" s="1" ph="1"/>
    </row>
    <row r="21105" spans="71:72" ht="21">
      <c r="BS21105" s="1" ph="1"/>
      <c r="BT21105" s="1" ph="1"/>
    </row>
    <row r="21107" spans="71:72" ht="21">
      <c r="BS21107" s="1" ph="1"/>
      <c r="BT21107" s="1" ph="1"/>
    </row>
    <row r="21108" spans="71:72" ht="21">
      <c r="BS21108" s="1" ph="1"/>
      <c r="BT21108" s="1" ph="1"/>
    </row>
    <row r="21110" spans="71:72" ht="21">
      <c r="BS21110" s="1" ph="1"/>
      <c r="BT21110" s="1" ph="1"/>
    </row>
    <row r="21111" spans="71:72" ht="21">
      <c r="BS21111" s="1" ph="1"/>
      <c r="BT21111" s="1" ph="1"/>
    </row>
    <row r="21114" spans="71:72" ht="21">
      <c r="BS21114" s="1" ph="1"/>
      <c r="BT21114" s="1" ph="1"/>
    </row>
    <row r="21115" spans="71:72" ht="21">
      <c r="BS21115" s="1" ph="1"/>
      <c r="BT21115" s="1" ph="1"/>
    </row>
    <row r="21117" spans="71:72" ht="21">
      <c r="BS21117" s="1" ph="1"/>
      <c r="BT21117" s="1" ph="1"/>
    </row>
    <row r="21118" spans="71:72" ht="21">
      <c r="BS21118" s="1" ph="1"/>
      <c r="BT21118" s="1" ph="1"/>
    </row>
    <row r="21120" spans="71:72" ht="21">
      <c r="BS21120" s="1" ph="1"/>
      <c r="BT21120" s="1" ph="1"/>
    </row>
    <row r="21121" spans="71:72" ht="21">
      <c r="BS21121" s="1" ph="1"/>
      <c r="BT21121" s="1" ph="1"/>
    </row>
    <row r="21126" spans="71:72" ht="21">
      <c r="BS21126" s="1" ph="1"/>
      <c r="BT21126" s="1" ph="1"/>
    </row>
    <row r="21128" spans="71:72" ht="21">
      <c r="BS21128" s="1" ph="1"/>
      <c r="BT21128" s="1" ph="1"/>
    </row>
    <row r="21129" spans="71:72" ht="21">
      <c r="BS21129" s="1" ph="1"/>
      <c r="BT21129" s="1" ph="1"/>
    </row>
    <row r="21131" spans="71:72" ht="21">
      <c r="BS21131" s="1" ph="1"/>
      <c r="BT21131" s="1" ph="1"/>
    </row>
    <row r="21132" spans="71:72" ht="21">
      <c r="BS21132" s="1" ph="1"/>
      <c r="BT21132" s="1" ph="1"/>
    </row>
    <row r="21134" spans="71:72" ht="21">
      <c r="BS21134" s="1" ph="1"/>
      <c r="BT21134" s="1" ph="1"/>
    </row>
    <row r="21135" spans="71:72" ht="21">
      <c r="BS21135" s="1" ph="1"/>
      <c r="BT21135" s="1" ph="1"/>
    </row>
    <row r="21137" spans="71:72" ht="21">
      <c r="BS21137" s="1" ph="1"/>
      <c r="BT21137" s="1" ph="1"/>
    </row>
    <row r="21138" spans="71:72" ht="21">
      <c r="BS21138" s="1" ph="1"/>
      <c r="BT21138" s="1" ph="1"/>
    </row>
    <row r="21140" spans="71:72" ht="21">
      <c r="BS21140" s="1" ph="1"/>
      <c r="BT21140" s="1" ph="1"/>
    </row>
    <row r="21141" spans="71:72" ht="21">
      <c r="BS21141" s="1" ph="1"/>
      <c r="BT21141" s="1" ph="1"/>
    </row>
    <row r="21144" spans="71:72" ht="21">
      <c r="BS21144" s="1" ph="1"/>
      <c r="BT21144" s="1" ph="1"/>
    </row>
    <row r="21145" spans="71:72" ht="21">
      <c r="BS21145" s="1" ph="1"/>
      <c r="BT21145" s="1" ph="1"/>
    </row>
    <row r="21147" spans="71:72" ht="21">
      <c r="BS21147" s="1" ph="1"/>
      <c r="BT21147" s="1" ph="1"/>
    </row>
    <row r="21148" spans="71:72" ht="21">
      <c r="BS21148" s="1" ph="1"/>
      <c r="BT21148" s="1" ph="1"/>
    </row>
    <row r="21150" spans="71:72" ht="21">
      <c r="BS21150" s="1" ph="1"/>
      <c r="BT21150" s="1" ph="1"/>
    </row>
    <row r="21151" spans="71:72" ht="21">
      <c r="BS21151" s="1" ph="1"/>
      <c r="BT21151" s="1" ph="1"/>
    </row>
    <row r="21154" spans="71:72" ht="21">
      <c r="BS21154" s="1" ph="1"/>
      <c r="BT21154" s="1" ph="1"/>
    </row>
    <row r="21155" spans="71:72" ht="21">
      <c r="BS21155" s="1" ph="1"/>
      <c r="BT21155" s="1" ph="1"/>
    </row>
    <row r="21157" spans="71:72" ht="21">
      <c r="BS21157" s="1" ph="1"/>
      <c r="BT21157" s="1" ph="1"/>
    </row>
    <row r="21158" spans="71:72" ht="21">
      <c r="BS21158" s="1" ph="1"/>
      <c r="BT21158" s="1" ph="1"/>
    </row>
    <row r="21160" spans="71:72" ht="21">
      <c r="BS21160" s="1" ph="1"/>
      <c r="BT21160" s="1" ph="1"/>
    </row>
    <row r="21161" spans="71:72" ht="21">
      <c r="BS21161" s="1" ph="1"/>
      <c r="BT21161" s="1" ph="1"/>
    </row>
    <row r="21166" spans="71:72" ht="21">
      <c r="BS21166" s="1" ph="1"/>
      <c r="BT21166" s="1" ph="1"/>
    </row>
    <row r="21168" spans="71:72" ht="21">
      <c r="BS21168" s="1" ph="1"/>
      <c r="BT21168" s="1" ph="1"/>
    </row>
    <row r="21169" spans="71:72" ht="21">
      <c r="BS21169" s="1" ph="1"/>
      <c r="BT21169" s="1" ph="1"/>
    </row>
    <row r="21171" spans="71:72" ht="21">
      <c r="BS21171" s="1" ph="1"/>
      <c r="BT21171" s="1" ph="1"/>
    </row>
    <row r="21172" spans="71:72" ht="21">
      <c r="BS21172" s="1" ph="1"/>
      <c r="BT21172" s="1" ph="1"/>
    </row>
    <row r="21174" spans="71:72" ht="21">
      <c r="BS21174" s="1" ph="1"/>
      <c r="BT21174" s="1" ph="1"/>
    </row>
    <row r="21175" spans="71:72" ht="21">
      <c r="BS21175" s="1" ph="1"/>
      <c r="BT21175" s="1" ph="1"/>
    </row>
    <row r="21177" spans="71:72" ht="21">
      <c r="BS21177" s="1" ph="1"/>
      <c r="BT21177" s="1" ph="1"/>
    </row>
    <row r="21178" spans="71:72" ht="21">
      <c r="BS21178" s="1" ph="1"/>
      <c r="BT21178" s="1" ph="1"/>
    </row>
    <row r="21180" spans="71:72" ht="21">
      <c r="BS21180" s="1" ph="1"/>
      <c r="BT21180" s="1" ph="1"/>
    </row>
    <row r="21181" spans="71:72" ht="21">
      <c r="BS21181" s="1" ph="1"/>
      <c r="BT21181" s="1" ph="1"/>
    </row>
    <row r="21184" spans="71:72" ht="21">
      <c r="BS21184" s="1" ph="1"/>
      <c r="BT21184" s="1" ph="1"/>
    </row>
    <row r="21185" spans="71:72" ht="21">
      <c r="BS21185" s="1" ph="1"/>
      <c r="BT21185" s="1" ph="1"/>
    </row>
    <row r="21187" spans="71:72" ht="21">
      <c r="BS21187" s="1" ph="1"/>
      <c r="BT21187" s="1" ph="1"/>
    </row>
    <row r="21188" spans="71:72" ht="21">
      <c r="BS21188" s="1" ph="1"/>
      <c r="BT21188" s="1" ph="1"/>
    </row>
    <row r="21190" spans="71:72" ht="21">
      <c r="BS21190" s="1" ph="1"/>
      <c r="BT21190" s="1" ph="1"/>
    </row>
    <row r="21191" spans="71:72" ht="21">
      <c r="BS21191" s="1" ph="1"/>
      <c r="BT21191" s="1" ph="1"/>
    </row>
    <row r="21194" spans="71:72" ht="21">
      <c r="BS21194" s="1" ph="1"/>
      <c r="BT21194" s="1" ph="1"/>
    </row>
    <row r="21196" spans="71:72" ht="21">
      <c r="BS21196" s="1" ph="1"/>
      <c r="BT21196" s="1" ph="1"/>
    </row>
    <row r="21197" spans="71:72" ht="21">
      <c r="BS21197" s="1" ph="1"/>
      <c r="BT21197" s="1" ph="1"/>
    </row>
    <row r="21199" spans="71:72" ht="21">
      <c r="BS21199" s="1" ph="1"/>
      <c r="BT21199" s="1" ph="1"/>
    </row>
    <row r="21200" spans="71:72" ht="21">
      <c r="BS21200" s="1" ph="1"/>
      <c r="BT21200" s="1" ph="1"/>
    </row>
    <row r="21202" spans="71:72" ht="21">
      <c r="BS21202" s="1" ph="1"/>
      <c r="BT21202" s="1" ph="1"/>
    </row>
    <row r="21203" spans="71:72" ht="21">
      <c r="BS21203" s="1" ph="1"/>
      <c r="BT21203" s="1" ph="1"/>
    </row>
    <row r="21205" spans="71:72" ht="21">
      <c r="BS21205" s="1" ph="1"/>
      <c r="BT21205" s="1" ph="1"/>
    </row>
    <row r="21206" spans="71:72" ht="21">
      <c r="BS21206" s="1" ph="1"/>
      <c r="BT21206" s="1" ph="1"/>
    </row>
    <row r="21208" spans="71:72" ht="21">
      <c r="BS21208" s="1" ph="1"/>
      <c r="BT21208" s="1" ph="1"/>
    </row>
    <row r="21209" spans="71:72" ht="21">
      <c r="BS21209" s="1" ph="1"/>
      <c r="BT21209" s="1" ph="1"/>
    </row>
    <row r="21212" spans="71:72" ht="21">
      <c r="BS21212" s="1" ph="1"/>
      <c r="BT21212" s="1" ph="1"/>
    </row>
    <row r="21213" spans="71:72" ht="21">
      <c r="BS21213" s="1" ph="1"/>
      <c r="BT21213" s="1" ph="1"/>
    </row>
    <row r="21215" spans="71:72" ht="21">
      <c r="BS21215" s="1" ph="1"/>
      <c r="BT21215" s="1" ph="1"/>
    </row>
    <row r="21216" spans="71:72" ht="21">
      <c r="BS21216" s="1" ph="1"/>
      <c r="BT21216" s="1" ph="1"/>
    </row>
    <row r="21218" spans="71:72" ht="21">
      <c r="BS21218" s="1" ph="1"/>
      <c r="BT21218" s="1" ph="1"/>
    </row>
    <row r="21219" spans="71:72" ht="21">
      <c r="BS21219" s="1" ph="1"/>
      <c r="BT21219" s="1" ph="1"/>
    </row>
    <row r="21220" spans="71:72" ht="21">
      <c r="BS21220" s="1" ph="1"/>
      <c r="BT21220" s="1" ph="1"/>
    </row>
    <row r="21221" spans="71:72" ht="21">
      <c r="BS21221" s="1" ph="1"/>
      <c r="BT21221" s="1" ph="1"/>
    </row>
    <row r="21226" spans="71:72" ht="21">
      <c r="BS21226" s="1" ph="1"/>
      <c r="BT21226" s="1" ph="1"/>
    </row>
    <row r="21228" spans="71:72" ht="21">
      <c r="BS21228" s="1" ph="1"/>
      <c r="BT21228" s="1" ph="1"/>
    </row>
    <row r="21229" spans="71:72" ht="21">
      <c r="BS21229" s="1" ph="1"/>
      <c r="BT21229" s="1" ph="1"/>
    </row>
    <row r="21231" spans="71:72" ht="21">
      <c r="BS21231" s="1" ph="1"/>
      <c r="BT21231" s="1" ph="1"/>
    </row>
    <row r="21232" spans="71:72" ht="21">
      <c r="BS21232" s="1" ph="1"/>
      <c r="BT21232" s="1" ph="1"/>
    </row>
    <row r="21234" spans="71:72" ht="21">
      <c r="BS21234" s="1" ph="1"/>
      <c r="BT21234" s="1" ph="1"/>
    </row>
    <row r="21235" spans="71:72" ht="21">
      <c r="BS21235" s="1" ph="1"/>
      <c r="BT21235" s="1" ph="1"/>
    </row>
    <row r="21237" spans="71:72" ht="21">
      <c r="BS21237" s="1" ph="1"/>
      <c r="BT21237" s="1" ph="1"/>
    </row>
    <row r="21238" spans="71:72" ht="21">
      <c r="BS21238" s="1" ph="1"/>
      <c r="BT21238" s="1" ph="1"/>
    </row>
    <row r="21240" spans="71:72" ht="21">
      <c r="BS21240" s="1" ph="1"/>
      <c r="BT21240" s="1" ph="1"/>
    </row>
    <row r="21241" spans="71:72" ht="21">
      <c r="BS21241" s="1" ph="1"/>
      <c r="BT21241" s="1" ph="1"/>
    </row>
    <row r="21244" spans="71:72" ht="21">
      <c r="BS21244" s="1" ph="1"/>
      <c r="BT21244" s="1" ph="1"/>
    </row>
    <row r="21245" spans="71:72" ht="21">
      <c r="BS21245" s="1" ph="1"/>
      <c r="BT21245" s="1" ph="1"/>
    </row>
    <row r="21247" spans="71:72" ht="21">
      <c r="BS21247" s="1" ph="1"/>
      <c r="BT21247" s="1" ph="1"/>
    </row>
    <row r="21248" spans="71:72" ht="21">
      <c r="BS21248" s="1" ph="1"/>
      <c r="BT21248" s="1" ph="1"/>
    </row>
    <row r="21250" spans="71:72" ht="21">
      <c r="BS21250" s="1" ph="1"/>
      <c r="BT21250" s="1" ph="1"/>
    </row>
    <row r="21251" spans="71:72" ht="21">
      <c r="BS21251" s="1" ph="1"/>
      <c r="BT21251" s="1" ph="1"/>
    </row>
    <row r="21254" spans="71:72" ht="21">
      <c r="BS21254" s="1" ph="1"/>
      <c r="BT21254" s="1" ph="1"/>
    </row>
    <row r="21256" spans="71:72" ht="21">
      <c r="BS21256" s="1" ph="1"/>
      <c r="BT21256" s="1" ph="1"/>
    </row>
    <row r="21257" spans="71:72" ht="21">
      <c r="BS21257" s="1" ph="1"/>
      <c r="BT21257" s="1" ph="1"/>
    </row>
    <row r="21259" spans="71:72" ht="21">
      <c r="BS21259" s="1" ph="1"/>
      <c r="BT21259" s="1" ph="1"/>
    </row>
    <row r="21260" spans="71:72" ht="21">
      <c r="BS21260" s="1" ph="1"/>
      <c r="BT21260" s="1" ph="1"/>
    </row>
    <row r="21262" spans="71:72" ht="21">
      <c r="BS21262" s="1" ph="1"/>
      <c r="BT21262" s="1" ph="1"/>
    </row>
    <row r="21263" spans="71:72" ht="21">
      <c r="BS21263" s="1" ph="1"/>
      <c r="BT21263" s="1" ph="1"/>
    </row>
    <row r="21265" spans="71:72" ht="21">
      <c r="BS21265" s="1" ph="1"/>
      <c r="BT21265" s="1" ph="1"/>
    </row>
    <row r="21266" spans="71:72" ht="21">
      <c r="BS21266" s="1" ph="1"/>
      <c r="BT21266" s="1" ph="1"/>
    </row>
    <row r="21268" spans="71:72" ht="21">
      <c r="BS21268" s="1" ph="1"/>
      <c r="BT21268" s="1" ph="1"/>
    </row>
    <row r="21269" spans="71:72" ht="21">
      <c r="BS21269" s="1" ph="1"/>
      <c r="BT21269" s="1" ph="1"/>
    </row>
    <row r="21272" spans="71:72" ht="21">
      <c r="BS21272" s="1" ph="1"/>
      <c r="BT21272" s="1" ph="1"/>
    </row>
    <row r="21273" spans="71:72" ht="21">
      <c r="BS21273" s="1" ph="1"/>
      <c r="BT21273" s="1" ph="1"/>
    </row>
    <row r="21275" spans="71:72" ht="21">
      <c r="BS21275" s="1" ph="1"/>
      <c r="BT21275" s="1" ph="1"/>
    </row>
    <row r="21276" spans="71:72" ht="21">
      <c r="BS21276" s="1" ph="1"/>
      <c r="BT21276" s="1" ph="1"/>
    </row>
    <row r="21278" spans="71:72" ht="21">
      <c r="BS21278" s="1" ph="1"/>
      <c r="BT21278" s="1" ph="1"/>
    </row>
    <row r="21279" spans="71:72" ht="21">
      <c r="BS21279" s="1" ph="1"/>
      <c r="BT21279" s="1" ph="1"/>
    </row>
    <row r="21280" spans="71:72" ht="21">
      <c r="BS21280" s="1" ph="1"/>
      <c r="BT21280" s="1" ph="1"/>
    </row>
    <row r="21281" spans="71:72" ht="21">
      <c r="BS21281" s="1" ph="1"/>
      <c r="BT21281" s="1" ph="1"/>
    </row>
    <row r="21283" spans="71:72" ht="21">
      <c r="BS21283" s="1" ph="1"/>
      <c r="BT21283" s="1" ph="1"/>
    </row>
    <row r="21284" spans="71:72" ht="21">
      <c r="BS21284" s="1" ph="1"/>
      <c r="BT21284" s="1" ph="1"/>
    </row>
    <row r="21285" spans="71:72" ht="21">
      <c r="BS21285" s="1" ph="1"/>
      <c r="BT21285" s="1" ph="1"/>
    </row>
    <row r="21286" spans="71:72" ht="21">
      <c r="BS21286" s="1" ph="1"/>
      <c r="BT21286" s="1" ph="1"/>
    </row>
    <row r="21288" spans="71:72" ht="21">
      <c r="BS21288" s="1" ph="1"/>
      <c r="BT21288" s="1" ph="1"/>
    </row>
    <row r="21289" spans="71:72" ht="21">
      <c r="BS21289" s="1" ph="1"/>
      <c r="BT21289" s="1" ph="1"/>
    </row>
    <row r="21290" spans="71:72" ht="21">
      <c r="BS21290" s="1" ph="1"/>
      <c r="BT21290" s="1" ph="1"/>
    </row>
    <row r="21292" spans="71:72" ht="21">
      <c r="BS21292" s="1" ph="1"/>
      <c r="BT21292" s="1" ph="1"/>
    </row>
    <row r="21293" spans="71:72" ht="21">
      <c r="BS21293" s="1" ph="1"/>
      <c r="BT21293" s="1" ph="1"/>
    </row>
    <row r="21295" spans="71:72" ht="21">
      <c r="BS21295" s="1" ph="1"/>
      <c r="BT21295" s="1" ph="1"/>
    </row>
    <row r="21296" spans="71:72" ht="21">
      <c r="BS21296" s="1" ph="1"/>
      <c r="BT21296" s="1" ph="1"/>
    </row>
    <row r="21298" spans="71:72" ht="21">
      <c r="BS21298" s="1" ph="1"/>
      <c r="BT21298" s="1" ph="1"/>
    </row>
    <row r="21299" spans="71:72" ht="21">
      <c r="BS21299" s="1" ph="1"/>
      <c r="BT21299" s="1" ph="1"/>
    </row>
    <row r="21301" spans="71:72" ht="21">
      <c r="BS21301" s="1" ph="1"/>
      <c r="BT21301" s="1" ph="1"/>
    </row>
    <row r="21302" spans="71:72" ht="21">
      <c r="BS21302" s="1" ph="1"/>
      <c r="BT21302" s="1" ph="1"/>
    </row>
    <row r="21305" spans="71:72" ht="21">
      <c r="BS21305" s="1" ph="1"/>
      <c r="BT21305" s="1" ph="1"/>
    </row>
    <row r="21306" spans="71:72" ht="21">
      <c r="BS21306" s="1" ph="1"/>
      <c r="BT21306" s="1" ph="1"/>
    </row>
    <row r="21308" spans="71:72" ht="21">
      <c r="BS21308" s="1" ph="1"/>
      <c r="BT21308" s="1" ph="1"/>
    </row>
    <row r="21309" spans="71:72" ht="21">
      <c r="BS21309" s="1" ph="1"/>
      <c r="BT21309" s="1" ph="1"/>
    </row>
    <row r="21311" spans="71:72" ht="21">
      <c r="BS21311" s="1" ph="1"/>
      <c r="BT21311" s="1" ph="1"/>
    </row>
    <row r="21312" spans="71:72" ht="21">
      <c r="BS21312" s="1" ph="1"/>
      <c r="BT21312" s="1" ph="1"/>
    </row>
    <row r="21313" spans="71:72" ht="21">
      <c r="BS21313" s="1" ph="1"/>
      <c r="BT21313" s="1" ph="1"/>
    </row>
    <row r="21442" spans="71:72" ht="21">
      <c r="BS21442" s="1" ph="1"/>
      <c r="BT21442" s="1" ph="1"/>
    </row>
    <row r="21458" spans="71:72" ht="21">
      <c r="BS21458" s="1" ph="1"/>
      <c r="BT21458" s="1" ph="1"/>
    </row>
    <row r="21474" spans="71:72" ht="21">
      <c r="BS21474" s="1" ph="1"/>
      <c r="BT21474" s="1" ph="1"/>
    </row>
    <row r="21490" spans="71:72" ht="21">
      <c r="BS21490" s="1" ph="1"/>
      <c r="BT21490" s="1" ph="1"/>
    </row>
    <row r="21506" spans="71:72" ht="21">
      <c r="BS21506" s="1" ph="1"/>
      <c r="BT21506" s="1" ph="1"/>
    </row>
    <row r="21522" spans="71:72" ht="21">
      <c r="BS21522" s="1" ph="1"/>
      <c r="BT21522" s="1" ph="1"/>
    </row>
    <row r="21537" spans="71:72" ht="21">
      <c r="BS21537" s="1" ph="1"/>
      <c r="BT21537" s="1" ph="1"/>
    </row>
    <row r="21553" spans="71:72" ht="21">
      <c r="BS21553" s="1" ph="1"/>
      <c r="BT21553" s="1" ph="1"/>
    </row>
    <row r="21558" spans="71:72" ht="21">
      <c r="BS21558" s="1" ph="1"/>
      <c r="BT21558" s="1" ph="1"/>
    </row>
    <row r="21563" spans="71:72" ht="21">
      <c r="BS21563" s="1" ph="1"/>
      <c r="BT21563" s="1" ph="1"/>
    </row>
    <row r="21568" spans="71:72" ht="21">
      <c r="BS21568" s="1" ph="1"/>
      <c r="BT21568" s="1" ph="1"/>
    </row>
    <row r="21573" spans="71:72" ht="21">
      <c r="BS21573" s="1" ph="1"/>
      <c r="BT21573" s="1" ph="1"/>
    </row>
    <row r="21578" spans="71:72" ht="21">
      <c r="BS21578" s="1" ph="1"/>
      <c r="BT21578" s="1" ph="1"/>
    </row>
    <row r="21583" spans="71:72" ht="21">
      <c r="BS21583" s="1" ph="1"/>
      <c r="BT21583" s="1" ph="1"/>
    </row>
    <row r="21585" spans="71:72" ht="21">
      <c r="BS21585" s="1" ph="1"/>
      <c r="BT21585" s="1" ph="1"/>
    </row>
    <row r="21586" spans="71:72" ht="21">
      <c r="BS21586" s="1" ph="1"/>
      <c r="BT21586" s="1" ph="1"/>
    </row>
    <row r="21588" spans="71:72" ht="21">
      <c r="BS21588" s="1" ph="1"/>
      <c r="BT21588" s="1" ph="1"/>
    </row>
    <row r="21589" spans="71:72" ht="21">
      <c r="BS21589" s="1" ph="1"/>
      <c r="BT21589" s="1" ph="1"/>
    </row>
    <row r="21591" spans="71:72" ht="21">
      <c r="BS21591" s="1" ph="1"/>
      <c r="BT21591" s="1" ph="1"/>
    </row>
    <row r="21592" spans="71:72" ht="21">
      <c r="BS21592" s="1" ph="1"/>
      <c r="BT21592" s="1" ph="1"/>
    </row>
    <row r="21594" spans="71:72" ht="21">
      <c r="BS21594" s="1" ph="1"/>
      <c r="BT21594" s="1" ph="1"/>
    </row>
    <row r="21595" spans="71:72" ht="21">
      <c r="BS21595" s="1" ph="1"/>
      <c r="BT21595" s="1" ph="1"/>
    </row>
    <row r="21597" spans="71:72" ht="21">
      <c r="BS21597" s="1" ph="1"/>
      <c r="BT21597" s="1" ph="1"/>
    </row>
    <row r="21598" spans="71:72" ht="21">
      <c r="BS21598" s="1" ph="1"/>
      <c r="BT21598" s="1" ph="1"/>
    </row>
    <row r="21601" spans="71:72" ht="21">
      <c r="BS21601" s="1" ph="1"/>
      <c r="BT21601" s="1" ph="1"/>
    </row>
    <row r="21602" spans="71:72" ht="21">
      <c r="BS21602" s="1" ph="1"/>
      <c r="BT21602" s="1" ph="1"/>
    </row>
    <row r="21604" spans="71:72" ht="21">
      <c r="BS21604" s="1" ph="1"/>
      <c r="BT21604" s="1" ph="1"/>
    </row>
    <row r="21605" spans="71:72" ht="21">
      <c r="BS21605" s="1" ph="1"/>
      <c r="BT21605" s="1" ph="1"/>
    </row>
    <row r="21607" spans="71:72" ht="21">
      <c r="BS21607" s="1" ph="1"/>
      <c r="BT21607" s="1" ph="1"/>
    </row>
    <row r="21608" spans="71:72" ht="21">
      <c r="BS21608" s="1" ph="1"/>
      <c r="BT21608" s="1" ph="1"/>
    </row>
    <row r="21613" spans="71:72" ht="21">
      <c r="BS21613" s="1" ph="1"/>
      <c r="BT21613" s="1" ph="1"/>
    </row>
    <row r="21615" spans="71:72" ht="21">
      <c r="BS21615" s="1" ph="1"/>
      <c r="BT21615" s="1" ph="1"/>
    </row>
    <row r="21616" spans="71:72" ht="21">
      <c r="BS21616" s="1" ph="1"/>
      <c r="BT21616" s="1" ph="1"/>
    </row>
    <row r="21618" spans="71:72" ht="21">
      <c r="BS21618" s="1" ph="1"/>
      <c r="BT21618" s="1" ph="1"/>
    </row>
    <row r="21619" spans="71:72" ht="21">
      <c r="BS21619" s="1" ph="1"/>
      <c r="BT21619" s="1" ph="1"/>
    </row>
    <row r="21621" spans="71:72" ht="21">
      <c r="BS21621" s="1" ph="1"/>
      <c r="BT21621" s="1" ph="1"/>
    </row>
    <row r="21622" spans="71:72" ht="21">
      <c r="BS21622" s="1" ph="1"/>
      <c r="BT21622" s="1" ph="1"/>
    </row>
    <row r="21624" spans="71:72" ht="21">
      <c r="BS21624" s="1" ph="1"/>
      <c r="BT21624" s="1" ph="1"/>
    </row>
    <row r="21625" spans="71:72" ht="21">
      <c r="BS21625" s="1" ph="1"/>
      <c r="BT21625" s="1" ph="1"/>
    </row>
    <row r="21627" spans="71:72" ht="21">
      <c r="BS21627" s="1" ph="1"/>
      <c r="BT21627" s="1" ph="1"/>
    </row>
    <row r="21628" spans="71:72" ht="21">
      <c r="BS21628" s="1" ph="1"/>
      <c r="BT21628" s="1" ph="1"/>
    </row>
    <row r="21631" spans="71:72" ht="21">
      <c r="BS21631" s="1" ph="1"/>
      <c r="BT21631" s="1" ph="1"/>
    </row>
    <row r="21632" spans="71:72" ht="21">
      <c r="BS21632" s="1" ph="1"/>
      <c r="BT21632" s="1" ph="1"/>
    </row>
    <row r="21634" spans="71:72" ht="21">
      <c r="BS21634" s="1" ph="1"/>
      <c r="BT21634" s="1" ph="1"/>
    </row>
    <row r="21635" spans="71:72" ht="21">
      <c r="BS21635" s="1" ph="1"/>
      <c r="BT21635" s="1" ph="1"/>
    </row>
    <row r="21637" spans="71:72" ht="21">
      <c r="BS21637" s="1" ph="1"/>
      <c r="BT21637" s="1" ph="1"/>
    </row>
    <row r="21638" spans="71:72" ht="21">
      <c r="BS21638" s="1" ph="1"/>
      <c r="BT21638" s="1" ph="1"/>
    </row>
    <row r="21641" spans="71:72" ht="21">
      <c r="BS21641" s="1" ph="1"/>
      <c r="BT21641" s="1" ph="1"/>
    </row>
    <row r="21642" spans="71:72" ht="21">
      <c r="BS21642" s="1" ph="1"/>
      <c r="BT21642" s="1" ph="1"/>
    </row>
    <row r="21644" spans="71:72" ht="21">
      <c r="BS21644" s="1" ph="1"/>
      <c r="BT21644" s="1" ph="1"/>
    </row>
    <row r="21645" spans="71:72" ht="21">
      <c r="BS21645" s="1" ph="1"/>
      <c r="BT21645" s="1" ph="1"/>
    </row>
    <row r="21647" spans="71:72" ht="21">
      <c r="BS21647" s="1" ph="1"/>
      <c r="BT21647" s="1" ph="1"/>
    </row>
    <row r="21648" spans="71:72" ht="21">
      <c r="BS21648" s="1" ph="1"/>
      <c r="BT21648" s="1" ph="1"/>
    </row>
    <row r="21653" spans="71:72" ht="21">
      <c r="BS21653" s="1" ph="1"/>
      <c r="BT21653" s="1" ph="1"/>
    </row>
    <row r="21655" spans="71:72" ht="21">
      <c r="BS21655" s="1" ph="1"/>
      <c r="BT21655" s="1" ph="1"/>
    </row>
    <row r="21656" spans="71:72" ht="21">
      <c r="BS21656" s="1" ph="1"/>
      <c r="BT21656" s="1" ph="1"/>
    </row>
    <row r="21658" spans="71:72" ht="21">
      <c r="BS21658" s="1" ph="1"/>
      <c r="BT21658" s="1" ph="1"/>
    </row>
    <row r="21659" spans="71:72" ht="21">
      <c r="BS21659" s="1" ph="1"/>
      <c r="BT21659" s="1" ph="1"/>
    </row>
    <row r="21661" spans="71:72" ht="21">
      <c r="BS21661" s="1" ph="1"/>
      <c r="BT21661" s="1" ph="1"/>
    </row>
    <row r="21662" spans="71:72" ht="21">
      <c r="BS21662" s="1" ph="1"/>
      <c r="BT21662" s="1" ph="1"/>
    </row>
    <row r="21664" spans="71:72" ht="21">
      <c r="BS21664" s="1" ph="1"/>
      <c r="BT21664" s="1" ph="1"/>
    </row>
    <row r="21665" spans="71:72" ht="21">
      <c r="BS21665" s="1" ph="1"/>
      <c r="BT21665" s="1" ph="1"/>
    </row>
    <row r="21667" spans="71:72" ht="21">
      <c r="BS21667" s="1" ph="1"/>
      <c r="BT21667" s="1" ph="1"/>
    </row>
    <row r="21668" spans="71:72" ht="21">
      <c r="BS21668" s="1" ph="1"/>
      <c r="BT21668" s="1" ph="1"/>
    </row>
    <row r="21671" spans="71:72" ht="21">
      <c r="BS21671" s="1" ph="1"/>
      <c r="BT21671" s="1" ph="1"/>
    </row>
    <row r="21672" spans="71:72" ht="21">
      <c r="BS21672" s="1" ph="1"/>
      <c r="BT21672" s="1" ph="1"/>
    </row>
    <row r="21674" spans="71:72" ht="21">
      <c r="BS21674" s="1" ph="1"/>
      <c r="BT21674" s="1" ph="1"/>
    </row>
    <row r="21675" spans="71:72" ht="21">
      <c r="BS21675" s="1" ph="1"/>
      <c r="BT21675" s="1" ph="1"/>
    </row>
    <row r="21677" spans="71:72" ht="21">
      <c r="BS21677" s="1" ph="1"/>
      <c r="BT21677" s="1" ph="1"/>
    </row>
    <row r="21678" spans="71:72" ht="21">
      <c r="BS21678" s="1" ph="1"/>
      <c r="BT21678" s="1" ph="1"/>
    </row>
    <row r="21681" spans="71:72" ht="21">
      <c r="BS21681" s="1" ph="1"/>
      <c r="BT21681" s="1" ph="1"/>
    </row>
    <row r="21683" spans="71:72" ht="21">
      <c r="BS21683" s="1" ph="1"/>
      <c r="BT21683" s="1" ph="1"/>
    </row>
    <row r="21684" spans="71:72" ht="21">
      <c r="BS21684" s="1" ph="1"/>
      <c r="BT21684" s="1" ph="1"/>
    </row>
    <row r="21686" spans="71:72" ht="21">
      <c r="BS21686" s="1" ph="1"/>
      <c r="BT21686" s="1" ph="1"/>
    </row>
    <row r="21687" spans="71:72" ht="21">
      <c r="BS21687" s="1" ph="1"/>
      <c r="BT21687" s="1" ph="1"/>
    </row>
    <row r="21689" spans="71:72" ht="21">
      <c r="BS21689" s="1" ph="1"/>
      <c r="BT21689" s="1" ph="1"/>
    </row>
    <row r="21690" spans="71:72" ht="21">
      <c r="BS21690" s="1" ph="1"/>
      <c r="BT21690" s="1" ph="1"/>
    </row>
    <row r="21692" spans="71:72" ht="21">
      <c r="BS21692" s="1" ph="1"/>
      <c r="BT21692" s="1" ph="1"/>
    </row>
    <row r="21693" spans="71:72" ht="21">
      <c r="BS21693" s="1" ph="1"/>
      <c r="BT21693" s="1" ph="1"/>
    </row>
    <row r="21695" spans="71:72" ht="21">
      <c r="BS21695" s="1" ph="1"/>
      <c r="BT21695" s="1" ph="1"/>
    </row>
    <row r="21696" spans="71:72" ht="21">
      <c r="BS21696" s="1" ph="1"/>
      <c r="BT21696" s="1" ph="1"/>
    </row>
    <row r="21699" spans="71:72" ht="21">
      <c r="BS21699" s="1" ph="1"/>
      <c r="BT21699" s="1" ph="1"/>
    </row>
    <row r="21700" spans="71:72" ht="21">
      <c r="BS21700" s="1" ph="1"/>
      <c r="BT21700" s="1" ph="1"/>
    </row>
    <row r="21702" spans="71:72" ht="21">
      <c r="BS21702" s="1" ph="1"/>
      <c r="BT21702" s="1" ph="1"/>
    </row>
    <row r="21703" spans="71:72" ht="21">
      <c r="BS21703" s="1" ph="1"/>
      <c r="BT21703" s="1" ph="1"/>
    </row>
    <row r="21705" spans="71:72" ht="21">
      <c r="BS21705" s="1" ph="1"/>
      <c r="BT21705" s="1" ph="1"/>
    </row>
    <row r="21706" spans="71:72" ht="21">
      <c r="BS21706" s="1" ph="1"/>
      <c r="BT21706" s="1" ph="1"/>
    </row>
    <row r="21707" spans="71:72" ht="21">
      <c r="BS21707" s="1" ph="1"/>
      <c r="BT21707" s="1" ph="1"/>
    </row>
    <row r="21708" spans="71:72" ht="21">
      <c r="BS21708" s="1" ph="1"/>
      <c r="BT21708" s="1" ph="1"/>
    </row>
    <row r="21713" spans="71:72" ht="21">
      <c r="BS21713" s="1" ph="1"/>
      <c r="BT21713" s="1" ph="1"/>
    </row>
    <row r="21715" spans="71:72" ht="21">
      <c r="BS21715" s="1" ph="1"/>
      <c r="BT21715" s="1" ph="1"/>
    </row>
    <row r="21716" spans="71:72" ht="21">
      <c r="BS21716" s="1" ph="1"/>
      <c r="BT21716" s="1" ph="1"/>
    </row>
    <row r="21718" spans="71:72" ht="21">
      <c r="BS21718" s="1" ph="1"/>
      <c r="BT21718" s="1" ph="1"/>
    </row>
    <row r="21719" spans="71:72" ht="21">
      <c r="BS21719" s="1" ph="1"/>
      <c r="BT21719" s="1" ph="1"/>
    </row>
    <row r="21721" spans="71:72" ht="21">
      <c r="BS21721" s="1" ph="1"/>
      <c r="BT21721" s="1" ph="1"/>
    </row>
    <row r="21722" spans="71:72" ht="21">
      <c r="BS21722" s="1" ph="1"/>
      <c r="BT21722" s="1" ph="1"/>
    </row>
    <row r="21724" spans="71:72" ht="21">
      <c r="BS21724" s="1" ph="1"/>
      <c r="BT21724" s="1" ph="1"/>
    </row>
    <row r="21725" spans="71:72" ht="21">
      <c r="BS21725" s="1" ph="1"/>
      <c r="BT21725" s="1" ph="1"/>
    </row>
    <row r="21727" spans="71:72" ht="21">
      <c r="BS21727" s="1" ph="1"/>
      <c r="BT21727" s="1" ph="1"/>
    </row>
    <row r="21728" spans="71:72" ht="21">
      <c r="BS21728" s="1" ph="1"/>
      <c r="BT21728" s="1" ph="1"/>
    </row>
    <row r="21731" spans="71:72" ht="21">
      <c r="BS21731" s="1" ph="1"/>
      <c r="BT21731" s="1" ph="1"/>
    </row>
    <row r="21732" spans="71:72" ht="21">
      <c r="BS21732" s="1" ph="1"/>
      <c r="BT21732" s="1" ph="1"/>
    </row>
    <row r="21734" spans="71:72" ht="21">
      <c r="BS21734" s="1" ph="1"/>
      <c r="BT21734" s="1" ph="1"/>
    </row>
    <row r="21735" spans="71:72" ht="21">
      <c r="BS21735" s="1" ph="1"/>
      <c r="BT21735" s="1" ph="1"/>
    </row>
    <row r="21737" spans="71:72" ht="21">
      <c r="BS21737" s="1" ph="1"/>
      <c r="BT21737" s="1" ph="1"/>
    </row>
    <row r="21738" spans="71:72" ht="21">
      <c r="BS21738" s="1" ph="1"/>
      <c r="BT21738" s="1" ph="1"/>
    </row>
    <row r="21741" spans="71:72" ht="21">
      <c r="BS21741" s="1" ph="1"/>
      <c r="BT21741" s="1" ph="1"/>
    </row>
    <row r="21743" spans="71:72" ht="21">
      <c r="BS21743" s="1" ph="1"/>
      <c r="BT21743" s="1" ph="1"/>
    </row>
    <row r="21744" spans="71:72" ht="21">
      <c r="BS21744" s="1" ph="1"/>
      <c r="BT21744" s="1" ph="1"/>
    </row>
    <row r="21746" spans="71:72" ht="21">
      <c r="BS21746" s="1" ph="1"/>
      <c r="BT21746" s="1" ph="1"/>
    </row>
    <row r="21747" spans="71:72" ht="21">
      <c r="BS21747" s="1" ph="1"/>
      <c r="BT21747" s="1" ph="1"/>
    </row>
    <row r="21749" spans="71:72" ht="21">
      <c r="BS21749" s="1" ph="1"/>
      <c r="BT21749" s="1" ph="1"/>
    </row>
    <row r="21750" spans="71:72" ht="21">
      <c r="BS21750" s="1" ph="1"/>
      <c r="BT21750" s="1" ph="1"/>
    </row>
    <row r="21752" spans="71:72" ht="21">
      <c r="BS21752" s="1" ph="1"/>
      <c r="BT21752" s="1" ph="1"/>
    </row>
    <row r="21753" spans="71:72" ht="21">
      <c r="BS21753" s="1" ph="1"/>
      <c r="BT21753" s="1" ph="1"/>
    </row>
    <row r="21755" spans="71:72" ht="21">
      <c r="BS21755" s="1" ph="1"/>
      <c r="BT21755" s="1" ph="1"/>
    </row>
    <row r="21756" spans="71:72" ht="21">
      <c r="BS21756" s="1" ph="1"/>
      <c r="BT21756" s="1" ph="1"/>
    </row>
    <row r="21759" spans="71:72" ht="21">
      <c r="BS21759" s="1" ph="1"/>
      <c r="BT21759" s="1" ph="1"/>
    </row>
    <row r="21760" spans="71:72" ht="21">
      <c r="BS21760" s="1" ph="1"/>
      <c r="BT21760" s="1" ph="1"/>
    </row>
    <row r="21762" spans="71:72" ht="21">
      <c r="BS21762" s="1" ph="1"/>
      <c r="BT21762" s="1" ph="1"/>
    </row>
    <row r="21763" spans="71:72" ht="21">
      <c r="BS21763" s="1" ph="1"/>
      <c r="BT21763" s="1" ph="1"/>
    </row>
    <row r="21765" spans="71:72" ht="21">
      <c r="BS21765" s="1" ph="1"/>
      <c r="BT21765" s="1" ph="1"/>
    </row>
    <row r="21766" spans="71:72" ht="21">
      <c r="BS21766" s="1" ph="1"/>
      <c r="BT21766" s="1" ph="1"/>
    </row>
    <row r="21767" spans="71:72" ht="21">
      <c r="BS21767" s="1" ph="1"/>
      <c r="BT21767" s="1" ph="1"/>
    </row>
    <row r="21768" spans="71:72" ht="21">
      <c r="BS21768" s="1" ph="1"/>
      <c r="BT21768" s="1" ph="1"/>
    </row>
    <row r="21770" spans="71:72" ht="21">
      <c r="BS21770" s="1" ph="1"/>
      <c r="BT21770" s="1" ph="1"/>
    </row>
    <row r="21771" spans="71:72" ht="21">
      <c r="BS21771" s="1" ph="1"/>
      <c r="BT21771" s="1" ph="1"/>
    </row>
    <row r="21772" spans="71:72" ht="21">
      <c r="BS21772" s="1" ph="1"/>
      <c r="BT21772" s="1" ph="1"/>
    </row>
    <row r="21773" spans="71:72" ht="21">
      <c r="BS21773" s="1" ph="1"/>
      <c r="BT21773" s="1" ph="1"/>
    </row>
    <row r="21775" spans="71:72" ht="21">
      <c r="BS21775" s="1" ph="1"/>
      <c r="BT21775" s="1" ph="1"/>
    </row>
    <row r="21776" spans="71:72" ht="21">
      <c r="BS21776" s="1" ph="1"/>
      <c r="BT21776" s="1" ph="1"/>
    </row>
    <row r="21777" spans="71:72" ht="21">
      <c r="BS21777" s="1" ph="1"/>
      <c r="BT21777" s="1" ph="1"/>
    </row>
    <row r="21851" spans="71:72" ht="21">
      <c r="BS21851" s="1" ph="1"/>
      <c r="BT21851" s="1" ph="1"/>
    </row>
    <row r="21867" spans="71:72" ht="21">
      <c r="BS21867" s="1" ph="1"/>
      <c r="BT21867" s="1" ph="1"/>
    </row>
    <row r="21883" spans="71:72" ht="21">
      <c r="BS21883" s="1" ph="1"/>
      <c r="BT21883" s="1" ph="1"/>
    </row>
    <row r="21899" spans="71:72" ht="21">
      <c r="BS21899" s="1" ph="1"/>
      <c r="BT21899" s="1" ph="1"/>
    </row>
    <row r="21915" spans="71:72" ht="21">
      <c r="BS21915" s="1" ph="1"/>
      <c r="BT21915" s="1" ph="1"/>
    </row>
    <row r="21931" spans="71:72" ht="21">
      <c r="BS21931" s="1" ph="1"/>
      <c r="BT21931" s="1" ph="1"/>
    </row>
    <row r="21946" spans="71:72" ht="21">
      <c r="BS21946" s="1" ph="1"/>
      <c r="BT21946" s="1" ph="1"/>
    </row>
    <row r="21962" spans="71:72" ht="21">
      <c r="BS21962" s="1" ph="1"/>
      <c r="BT21962" s="1" ph="1"/>
    </row>
    <row r="21967" spans="71:72" ht="21">
      <c r="BS21967" s="1" ph="1"/>
      <c r="BT21967" s="1" ph="1"/>
    </row>
    <row r="21972" spans="71:72" ht="21">
      <c r="BS21972" s="1" ph="1"/>
      <c r="BT21972" s="1" ph="1"/>
    </row>
    <row r="21977" spans="71:72" ht="21">
      <c r="BS21977" s="1" ph="1"/>
      <c r="BT21977" s="1" ph="1"/>
    </row>
    <row r="21982" spans="71:72" ht="21">
      <c r="BS21982" s="1" ph="1"/>
      <c r="BT21982" s="1" ph="1"/>
    </row>
    <row r="21987" spans="71:72" ht="21">
      <c r="BS21987" s="1" ph="1"/>
      <c r="BT21987" s="1" ph="1"/>
    </row>
    <row r="21992" spans="71:72" ht="21">
      <c r="BS21992" s="1" ph="1"/>
      <c r="BT21992" s="1" ph="1"/>
    </row>
    <row r="21994" spans="71:72" ht="21">
      <c r="BS21994" s="1" ph="1"/>
      <c r="BT21994" s="1" ph="1"/>
    </row>
    <row r="21995" spans="71:72" ht="21">
      <c r="BS21995" s="1" ph="1"/>
      <c r="BT21995" s="1" ph="1"/>
    </row>
    <row r="21997" spans="71:72" ht="21">
      <c r="BS21997" s="1" ph="1"/>
      <c r="BT21997" s="1" ph="1"/>
    </row>
    <row r="21998" spans="71:72" ht="21">
      <c r="BS21998" s="1" ph="1"/>
      <c r="BT21998" s="1" ph="1"/>
    </row>
    <row r="22000" spans="71:72" ht="21">
      <c r="BS22000" s="1" ph="1"/>
      <c r="BT22000" s="1" ph="1"/>
    </row>
    <row r="22001" spans="71:72" ht="21">
      <c r="BS22001" s="1" ph="1"/>
      <c r="BT22001" s="1" ph="1"/>
    </row>
    <row r="22003" spans="71:72" ht="21">
      <c r="BS22003" s="1" ph="1"/>
      <c r="BT22003" s="1" ph="1"/>
    </row>
    <row r="22004" spans="71:72" ht="21">
      <c r="BS22004" s="1" ph="1"/>
      <c r="BT22004" s="1" ph="1"/>
    </row>
    <row r="22006" spans="71:72" ht="21">
      <c r="BS22006" s="1" ph="1"/>
      <c r="BT22006" s="1" ph="1"/>
    </row>
    <row r="22007" spans="71:72" ht="21">
      <c r="BS22007" s="1" ph="1"/>
      <c r="BT22007" s="1" ph="1"/>
    </row>
    <row r="22010" spans="71:72" ht="21">
      <c r="BS22010" s="1" ph="1"/>
      <c r="BT22010" s="1" ph="1"/>
    </row>
    <row r="22011" spans="71:72" ht="21">
      <c r="BS22011" s="1" ph="1"/>
      <c r="BT22011" s="1" ph="1"/>
    </row>
    <row r="22013" spans="71:72" ht="21">
      <c r="BS22013" s="1" ph="1"/>
      <c r="BT22013" s="1" ph="1"/>
    </row>
    <row r="22014" spans="71:72" ht="21">
      <c r="BS22014" s="1" ph="1"/>
      <c r="BT22014" s="1" ph="1"/>
    </row>
    <row r="22016" spans="71:72" ht="21">
      <c r="BS22016" s="1" ph="1"/>
      <c r="BT22016" s="1" ph="1"/>
    </row>
    <row r="22017" spans="71:72" ht="21">
      <c r="BS22017" s="1" ph="1"/>
      <c r="BT22017" s="1" ph="1"/>
    </row>
    <row r="22022" spans="71:72" ht="21">
      <c r="BS22022" s="1" ph="1"/>
      <c r="BT22022" s="1" ph="1"/>
    </row>
    <row r="22024" spans="71:72" ht="21">
      <c r="BS22024" s="1" ph="1"/>
      <c r="BT22024" s="1" ph="1"/>
    </row>
    <row r="22025" spans="71:72" ht="21">
      <c r="BS22025" s="1" ph="1"/>
      <c r="BT22025" s="1" ph="1"/>
    </row>
    <row r="22027" spans="71:72" ht="21">
      <c r="BS22027" s="1" ph="1"/>
      <c r="BT22027" s="1" ph="1"/>
    </row>
    <row r="22028" spans="71:72" ht="21">
      <c r="BS22028" s="1" ph="1"/>
      <c r="BT22028" s="1" ph="1"/>
    </row>
    <row r="22030" spans="71:72" ht="21">
      <c r="BS22030" s="1" ph="1"/>
      <c r="BT22030" s="1" ph="1"/>
    </row>
    <row r="22031" spans="71:72" ht="21">
      <c r="BS22031" s="1" ph="1"/>
      <c r="BT22031" s="1" ph="1"/>
    </row>
    <row r="22033" spans="71:72" ht="21">
      <c r="BS22033" s="1" ph="1"/>
      <c r="BT22033" s="1" ph="1"/>
    </row>
    <row r="22034" spans="71:72" ht="21">
      <c r="BS22034" s="1" ph="1"/>
      <c r="BT22034" s="1" ph="1"/>
    </row>
    <row r="22036" spans="71:72" ht="21">
      <c r="BS22036" s="1" ph="1"/>
      <c r="BT22036" s="1" ph="1"/>
    </row>
    <row r="22037" spans="71:72" ht="21">
      <c r="BS22037" s="1" ph="1"/>
      <c r="BT22037" s="1" ph="1"/>
    </row>
    <row r="22040" spans="71:72" ht="21">
      <c r="BS22040" s="1" ph="1"/>
      <c r="BT22040" s="1" ph="1"/>
    </row>
    <row r="22041" spans="71:72" ht="21">
      <c r="BS22041" s="1" ph="1"/>
      <c r="BT22041" s="1" ph="1"/>
    </row>
    <row r="22043" spans="71:72" ht="21">
      <c r="BS22043" s="1" ph="1"/>
      <c r="BT22043" s="1" ph="1"/>
    </row>
    <row r="22044" spans="71:72" ht="21">
      <c r="BS22044" s="1" ph="1"/>
      <c r="BT22044" s="1" ph="1"/>
    </row>
    <row r="22046" spans="71:72" ht="21">
      <c r="BS22046" s="1" ph="1"/>
      <c r="BT22046" s="1" ph="1"/>
    </row>
    <row r="22047" spans="71:72" ht="21">
      <c r="BS22047" s="1" ph="1"/>
      <c r="BT22047" s="1" ph="1"/>
    </row>
    <row r="22050" spans="71:72" ht="21">
      <c r="BS22050" s="1" ph="1"/>
      <c r="BT22050" s="1" ph="1"/>
    </row>
    <row r="22051" spans="71:72" ht="21">
      <c r="BS22051" s="1" ph="1"/>
      <c r="BT22051" s="1" ph="1"/>
    </row>
    <row r="22053" spans="71:72" ht="21">
      <c r="BS22053" s="1" ph="1"/>
      <c r="BT22053" s="1" ph="1"/>
    </row>
    <row r="22054" spans="71:72" ht="21">
      <c r="BS22054" s="1" ph="1"/>
      <c r="BT22054" s="1" ph="1"/>
    </row>
    <row r="22056" spans="71:72" ht="21">
      <c r="BS22056" s="1" ph="1"/>
      <c r="BT22056" s="1" ph="1"/>
    </row>
    <row r="22057" spans="71:72" ht="21">
      <c r="BS22057" s="1" ph="1"/>
      <c r="BT22057" s="1" ph="1"/>
    </row>
    <row r="22062" spans="71:72" ht="21">
      <c r="BS22062" s="1" ph="1"/>
      <c r="BT22062" s="1" ph="1"/>
    </row>
    <row r="22064" spans="71:72" ht="21">
      <c r="BS22064" s="1" ph="1"/>
      <c r="BT22064" s="1" ph="1"/>
    </row>
    <row r="22065" spans="71:72" ht="21">
      <c r="BS22065" s="1" ph="1"/>
      <c r="BT22065" s="1" ph="1"/>
    </row>
    <row r="22067" spans="71:72" ht="21">
      <c r="BS22067" s="1" ph="1"/>
      <c r="BT22067" s="1" ph="1"/>
    </row>
    <row r="22068" spans="71:72" ht="21">
      <c r="BS22068" s="1" ph="1"/>
      <c r="BT22068" s="1" ph="1"/>
    </row>
    <row r="22070" spans="71:72" ht="21">
      <c r="BS22070" s="1" ph="1"/>
      <c r="BT22070" s="1" ph="1"/>
    </row>
    <row r="22071" spans="71:72" ht="21">
      <c r="BS22071" s="1" ph="1"/>
      <c r="BT22071" s="1" ph="1"/>
    </row>
    <row r="22073" spans="71:72" ht="21">
      <c r="BS22073" s="1" ph="1"/>
      <c r="BT22073" s="1" ph="1"/>
    </row>
    <row r="22074" spans="71:72" ht="21">
      <c r="BS22074" s="1" ph="1"/>
      <c r="BT22074" s="1" ph="1"/>
    </row>
    <row r="22076" spans="71:72" ht="21">
      <c r="BS22076" s="1" ph="1"/>
      <c r="BT22076" s="1" ph="1"/>
    </row>
    <row r="22077" spans="71:72" ht="21">
      <c r="BS22077" s="1" ph="1"/>
      <c r="BT22077" s="1" ph="1"/>
    </row>
    <row r="22080" spans="71:72" ht="21">
      <c r="BS22080" s="1" ph="1"/>
      <c r="BT22080" s="1" ph="1"/>
    </row>
    <row r="22081" spans="71:72" ht="21">
      <c r="BS22081" s="1" ph="1"/>
      <c r="BT22081" s="1" ph="1"/>
    </row>
    <row r="22083" spans="71:72" ht="21">
      <c r="BS22083" s="1" ph="1"/>
      <c r="BT22083" s="1" ph="1"/>
    </row>
    <row r="22084" spans="71:72" ht="21">
      <c r="BS22084" s="1" ph="1"/>
      <c r="BT22084" s="1" ph="1"/>
    </row>
    <row r="22086" spans="71:72" ht="21">
      <c r="BS22086" s="1" ph="1"/>
      <c r="BT22086" s="1" ph="1"/>
    </row>
    <row r="22087" spans="71:72" ht="21">
      <c r="BS22087" s="1" ph="1"/>
      <c r="BT22087" s="1" ph="1"/>
    </row>
    <row r="22090" spans="71:72" ht="21">
      <c r="BS22090" s="1" ph="1"/>
      <c r="BT22090" s="1" ph="1"/>
    </row>
    <row r="22092" spans="71:72" ht="21">
      <c r="BS22092" s="1" ph="1"/>
      <c r="BT22092" s="1" ph="1"/>
    </row>
    <row r="22093" spans="71:72" ht="21">
      <c r="BS22093" s="1" ph="1"/>
      <c r="BT22093" s="1" ph="1"/>
    </row>
    <row r="22095" spans="71:72" ht="21">
      <c r="BS22095" s="1" ph="1"/>
      <c r="BT22095" s="1" ph="1"/>
    </row>
    <row r="22096" spans="71:72" ht="21">
      <c r="BS22096" s="1" ph="1"/>
      <c r="BT22096" s="1" ph="1"/>
    </row>
    <row r="22098" spans="71:72" ht="21">
      <c r="BS22098" s="1" ph="1"/>
      <c r="BT22098" s="1" ph="1"/>
    </row>
    <row r="22099" spans="71:72" ht="21">
      <c r="BS22099" s="1" ph="1"/>
      <c r="BT22099" s="1" ph="1"/>
    </row>
    <row r="22101" spans="71:72" ht="21">
      <c r="BS22101" s="1" ph="1"/>
      <c r="BT22101" s="1" ph="1"/>
    </row>
    <row r="22102" spans="71:72" ht="21">
      <c r="BS22102" s="1" ph="1"/>
      <c r="BT22102" s="1" ph="1"/>
    </row>
    <row r="22104" spans="71:72" ht="21">
      <c r="BS22104" s="1" ph="1"/>
      <c r="BT22104" s="1" ph="1"/>
    </row>
    <row r="22105" spans="71:72" ht="21">
      <c r="BS22105" s="1" ph="1"/>
      <c r="BT22105" s="1" ph="1"/>
    </row>
    <row r="22108" spans="71:72" ht="21">
      <c r="BS22108" s="1" ph="1"/>
      <c r="BT22108" s="1" ph="1"/>
    </row>
    <row r="22109" spans="71:72" ht="21">
      <c r="BS22109" s="1" ph="1"/>
      <c r="BT22109" s="1" ph="1"/>
    </row>
    <row r="22111" spans="71:72" ht="21">
      <c r="BS22111" s="1" ph="1"/>
      <c r="BT22111" s="1" ph="1"/>
    </row>
    <row r="22112" spans="71:72" ht="21">
      <c r="BS22112" s="1" ph="1"/>
      <c r="BT22112" s="1" ph="1"/>
    </row>
    <row r="22114" spans="71:72" ht="21">
      <c r="BS22114" s="1" ph="1"/>
      <c r="BT22114" s="1" ph="1"/>
    </row>
    <row r="22115" spans="71:72" ht="21">
      <c r="BS22115" s="1" ph="1"/>
      <c r="BT22115" s="1" ph="1"/>
    </row>
    <row r="22116" spans="71:72" ht="21">
      <c r="BS22116" s="1" ph="1"/>
      <c r="BT22116" s="1" ph="1"/>
    </row>
    <row r="22117" spans="71:72" ht="21">
      <c r="BS22117" s="1" ph="1"/>
      <c r="BT22117" s="1" ph="1"/>
    </row>
    <row r="22122" spans="71:72" ht="21">
      <c r="BS22122" s="1" ph="1"/>
      <c r="BT22122" s="1" ph="1"/>
    </row>
    <row r="22124" spans="71:72" ht="21">
      <c r="BS22124" s="1" ph="1"/>
      <c r="BT22124" s="1" ph="1"/>
    </row>
    <row r="22125" spans="71:72" ht="21">
      <c r="BS22125" s="1" ph="1"/>
      <c r="BT22125" s="1" ph="1"/>
    </row>
    <row r="22127" spans="71:72" ht="21">
      <c r="BS22127" s="1" ph="1"/>
      <c r="BT22127" s="1" ph="1"/>
    </row>
    <row r="22128" spans="71:72" ht="21">
      <c r="BS22128" s="1" ph="1"/>
      <c r="BT22128" s="1" ph="1"/>
    </row>
    <row r="22130" spans="71:72" ht="21">
      <c r="BS22130" s="1" ph="1"/>
      <c r="BT22130" s="1" ph="1"/>
    </row>
    <row r="22131" spans="71:72" ht="21">
      <c r="BS22131" s="1" ph="1"/>
      <c r="BT22131" s="1" ph="1"/>
    </row>
    <row r="22133" spans="71:72" ht="21">
      <c r="BS22133" s="1" ph="1"/>
      <c r="BT22133" s="1" ph="1"/>
    </row>
    <row r="22134" spans="71:72" ht="21">
      <c r="BS22134" s="1" ph="1"/>
      <c r="BT22134" s="1" ph="1"/>
    </row>
    <row r="22136" spans="71:72" ht="21">
      <c r="BS22136" s="1" ph="1"/>
      <c r="BT22136" s="1" ph="1"/>
    </row>
    <row r="22137" spans="71:72" ht="21">
      <c r="BS22137" s="1" ph="1"/>
      <c r="BT22137" s="1" ph="1"/>
    </row>
    <row r="22140" spans="71:72" ht="21">
      <c r="BS22140" s="1" ph="1"/>
      <c r="BT22140" s="1" ph="1"/>
    </row>
    <row r="22141" spans="71:72" ht="21">
      <c r="BS22141" s="1" ph="1"/>
      <c r="BT22141" s="1" ph="1"/>
    </row>
    <row r="22143" spans="71:72" ht="21">
      <c r="BS22143" s="1" ph="1"/>
      <c r="BT22143" s="1" ph="1"/>
    </row>
    <row r="22144" spans="71:72" ht="21">
      <c r="BS22144" s="1" ph="1"/>
      <c r="BT22144" s="1" ph="1"/>
    </row>
    <row r="22146" spans="71:72" ht="21">
      <c r="BS22146" s="1" ph="1"/>
      <c r="BT22146" s="1" ph="1"/>
    </row>
    <row r="22147" spans="71:72" ht="21">
      <c r="BS22147" s="1" ph="1"/>
      <c r="BT22147" s="1" ph="1"/>
    </row>
    <row r="22150" spans="71:72" ht="21">
      <c r="BS22150" s="1" ph="1"/>
      <c r="BT22150" s="1" ph="1"/>
    </row>
    <row r="22152" spans="71:72" ht="21">
      <c r="BS22152" s="1" ph="1"/>
      <c r="BT22152" s="1" ph="1"/>
    </row>
    <row r="22153" spans="71:72" ht="21">
      <c r="BS22153" s="1" ph="1"/>
      <c r="BT22153" s="1" ph="1"/>
    </row>
    <row r="22155" spans="71:72" ht="21">
      <c r="BS22155" s="1" ph="1"/>
      <c r="BT22155" s="1" ph="1"/>
    </row>
    <row r="22156" spans="71:72" ht="21">
      <c r="BS22156" s="1" ph="1"/>
      <c r="BT22156" s="1" ph="1"/>
    </row>
    <row r="22158" spans="71:72" ht="21">
      <c r="BS22158" s="1" ph="1"/>
      <c r="BT22158" s="1" ph="1"/>
    </row>
    <row r="22159" spans="71:72" ht="21">
      <c r="BS22159" s="1" ph="1"/>
      <c r="BT22159" s="1" ph="1"/>
    </row>
    <row r="22161" spans="71:72" ht="21">
      <c r="BS22161" s="1" ph="1"/>
      <c r="BT22161" s="1" ph="1"/>
    </row>
    <row r="22162" spans="71:72" ht="21">
      <c r="BS22162" s="1" ph="1"/>
      <c r="BT22162" s="1" ph="1"/>
    </row>
    <row r="22164" spans="71:72" ht="21">
      <c r="BS22164" s="1" ph="1"/>
      <c r="BT22164" s="1" ph="1"/>
    </row>
    <row r="22165" spans="71:72" ht="21">
      <c r="BS22165" s="1" ph="1"/>
      <c r="BT22165" s="1" ph="1"/>
    </row>
    <row r="22168" spans="71:72" ht="21">
      <c r="BS22168" s="1" ph="1"/>
      <c r="BT22168" s="1" ph="1"/>
    </row>
    <row r="22169" spans="71:72" ht="21">
      <c r="BS22169" s="1" ph="1"/>
      <c r="BT22169" s="1" ph="1"/>
    </row>
    <row r="22171" spans="71:72" ht="21">
      <c r="BS22171" s="1" ph="1"/>
      <c r="BT22171" s="1" ph="1"/>
    </row>
    <row r="22172" spans="71:72" ht="21">
      <c r="BS22172" s="1" ph="1"/>
      <c r="BT22172" s="1" ph="1"/>
    </row>
    <row r="22174" spans="71:72" ht="21">
      <c r="BS22174" s="1" ph="1"/>
      <c r="BT22174" s="1" ph="1"/>
    </row>
    <row r="22175" spans="71:72" ht="21">
      <c r="BS22175" s="1" ph="1"/>
      <c r="BT22175" s="1" ph="1"/>
    </row>
    <row r="22176" spans="71:72" ht="21">
      <c r="BS22176" s="1" ph="1"/>
      <c r="BT22176" s="1" ph="1"/>
    </row>
    <row r="22177" spans="71:72" ht="21">
      <c r="BS22177" s="1" ph="1"/>
      <c r="BT22177" s="1" ph="1"/>
    </row>
    <row r="22179" spans="71:72" ht="21">
      <c r="BS22179" s="1" ph="1"/>
      <c r="BT22179" s="1" ph="1"/>
    </row>
    <row r="22180" spans="71:72" ht="21">
      <c r="BS22180" s="1" ph="1"/>
      <c r="BT22180" s="1" ph="1"/>
    </row>
    <row r="22181" spans="71:72" ht="21">
      <c r="BS22181" s="1" ph="1"/>
      <c r="BT22181" s="1" ph="1"/>
    </row>
    <row r="22182" spans="71:72" ht="21">
      <c r="BS22182" s="1" ph="1"/>
      <c r="BT22182" s="1" ph="1"/>
    </row>
    <row r="22184" spans="71:72" ht="21">
      <c r="BS22184" s="1" ph="1"/>
      <c r="BT22184" s="1" ph="1"/>
    </row>
    <row r="22185" spans="71:72" ht="21">
      <c r="BS22185" s="1" ph="1"/>
      <c r="BT22185" s="1" ph="1"/>
    </row>
    <row r="22186" spans="71:72" ht="21">
      <c r="BS22186" s="1" ph="1"/>
      <c r="BT22186" s="1" ph="1"/>
    </row>
    <row r="22188" spans="71:72" ht="21">
      <c r="BS22188" s="1" ph="1"/>
      <c r="BT22188" s="1" ph="1"/>
    </row>
    <row r="22189" spans="71:72" ht="21">
      <c r="BS22189" s="1" ph="1"/>
      <c r="BT22189" s="1" ph="1"/>
    </row>
    <row r="22191" spans="71:72" ht="21">
      <c r="BS22191" s="1" ph="1"/>
      <c r="BT22191" s="1" ph="1"/>
    </row>
    <row r="22192" spans="71:72" ht="21">
      <c r="BS22192" s="1" ph="1"/>
      <c r="BT22192" s="1" ph="1"/>
    </row>
    <row r="22194" spans="71:72" ht="21">
      <c r="BS22194" s="1" ph="1"/>
      <c r="BT22194" s="1" ph="1"/>
    </row>
    <row r="22195" spans="71:72" ht="21">
      <c r="BS22195" s="1" ph="1"/>
      <c r="BT22195" s="1" ph="1"/>
    </row>
    <row r="22197" spans="71:72" ht="21">
      <c r="BS22197" s="1" ph="1"/>
      <c r="BT22197" s="1" ph="1"/>
    </row>
    <row r="22198" spans="71:72" ht="21">
      <c r="BS22198" s="1" ph="1"/>
      <c r="BT22198" s="1" ph="1"/>
    </row>
    <row r="22201" spans="71:72" ht="21">
      <c r="BS22201" s="1" ph="1"/>
      <c r="BT22201" s="1" ph="1"/>
    </row>
    <row r="22202" spans="71:72" ht="21">
      <c r="BS22202" s="1" ph="1"/>
      <c r="BT22202" s="1" ph="1"/>
    </row>
    <row r="22204" spans="71:72" ht="21">
      <c r="BS22204" s="1" ph="1"/>
      <c r="BT22204" s="1" ph="1"/>
    </row>
    <row r="22205" spans="71:72" ht="21">
      <c r="BS22205" s="1" ph="1"/>
      <c r="BT22205" s="1" ph="1"/>
    </row>
    <row r="22207" spans="71:72" ht="21">
      <c r="BS22207" s="1" ph="1"/>
      <c r="BT22207" s="1" ph="1"/>
    </row>
    <row r="22208" spans="71:72" ht="21">
      <c r="BS22208" s="1" ph="1"/>
      <c r="BT22208" s="1" ph="1"/>
    </row>
    <row r="22209" spans="71:72" ht="21">
      <c r="BS22209" s="1" ph="1"/>
      <c r="BT22209" s="1" ph="1"/>
    </row>
    <row r="22338" spans="71:72" ht="21">
      <c r="BS22338" s="1" ph="1"/>
      <c r="BT22338" s="1" ph="1"/>
    </row>
    <row r="22354" spans="71:72" ht="21">
      <c r="BS22354" s="1" ph="1"/>
      <c r="BT22354" s="1" ph="1"/>
    </row>
    <row r="22370" spans="71:72" ht="21">
      <c r="BS22370" s="1" ph="1"/>
      <c r="BT22370" s="1" ph="1"/>
    </row>
    <row r="22386" spans="71:72" ht="21">
      <c r="BS22386" s="1" ph="1"/>
      <c r="BT22386" s="1" ph="1"/>
    </row>
    <row r="22402" spans="71:72" ht="21">
      <c r="BS22402" s="1" ph="1"/>
      <c r="BT22402" s="1" ph="1"/>
    </row>
    <row r="22418" spans="71:72" ht="21">
      <c r="BS22418" s="1" ph="1"/>
      <c r="BT22418" s="1" ph="1"/>
    </row>
    <row r="22433" spans="71:72" ht="21">
      <c r="BS22433" s="1" ph="1"/>
      <c r="BT22433" s="1" ph="1"/>
    </row>
    <row r="22449" spans="71:72" ht="21">
      <c r="BS22449" s="1" ph="1"/>
      <c r="BT22449" s="1" ph="1"/>
    </row>
    <row r="22454" spans="71:72" ht="21">
      <c r="BS22454" s="1" ph="1"/>
      <c r="BT22454" s="1" ph="1"/>
    </row>
    <row r="22459" spans="71:72" ht="21">
      <c r="BS22459" s="1" ph="1"/>
      <c r="BT22459" s="1" ph="1"/>
    </row>
    <row r="22464" spans="71:72" ht="21">
      <c r="BS22464" s="1" ph="1"/>
      <c r="BT22464" s="1" ph="1"/>
    </row>
    <row r="22469" spans="71:72" ht="21">
      <c r="BS22469" s="1" ph="1"/>
      <c r="BT22469" s="1" ph="1"/>
    </row>
    <row r="22474" spans="71:72" ht="21">
      <c r="BS22474" s="1" ph="1"/>
      <c r="BT22474" s="1" ph="1"/>
    </row>
    <row r="22479" spans="71:72" ht="21">
      <c r="BS22479" s="1" ph="1"/>
      <c r="BT22479" s="1" ph="1"/>
    </row>
    <row r="22481" spans="71:72" ht="21">
      <c r="BS22481" s="1" ph="1"/>
      <c r="BT22481" s="1" ph="1"/>
    </row>
    <row r="22482" spans="71:72" ht="21">
      <c r="BS22482" s="1" ph="1"/>
      <c r="BT22482" s="1" ph="1"/>
    </row>
    <row r="22484" spans="71:72" ht="21">
      <c r="BS22484" s="1" ph="1"/>
      <c r="BT22484" s="1" ph="1"/>
    </row>
    <row r="22485" spans="71:72" ht="21">
      <c r="BS22485" s="1" ph="1"/>
      <c r="BT22485" s="1" ph="1"/>
    </row>
    <row r="22487" spans="71:72" ht="21">
      <c r="BS22487" s="1" ph="1"/>
      <c r="BT22487" s="1" ph="1"/>
    </row>
    <row r="22488" spans="71:72" ht="21">
      <c r="BS22488" s="1" ph="1"/>
      <c r="BT22488" s="1" ph="1"/>
    </row>
    <row r="22490" spans="71:72" ht="21">
      <c r="BS22490" s="1" ph="1"/>
      <c r="BT22490" s="1" ph="1"/>
    </row>
    <row r="22491" spans="71:72" ht="21">
      <c r="BS22491" s="1" ph="1"/>
      <c r="BT22491" s="1" ph="1"/>
    </row>
    <row r="22493" spans="71:72" ht="21">
      <c r="BS22493" s="1" ph="1"/>
      <c r="BT22493" s="1" ph="1"/>
    </row>
    <row r="22494" spans="71:72" ht="21">
      <c r="BS22494" s="1" ph="1"/>
      <c r="BT22494" s="1" ph="1"/>
    </row>
    <row r="22497" spans="71:72" ht="21">
      <c r="BS22497" s="1" ph="1"/>
      <c r="BT22497" s="1" ph="1"/>
    </row>
    <row r="22498" spans="71:72" ht="21">
      <c r="BS22498" s="1" ph="1"/>
      <c r="BT22498" s="1" ph="1"/>
    </row>
    <row r="22500" spans="71:72" ht="21">
      <c r="BS22500" s="1" ph="1"/>
      <c r="BT22500" s="1" ph="1"/>
    </row>
    <row r="22501" spans="71:72" ht="21">
      <c r="BS22501" s="1" ph="1"/>
      <c r="BT22501" s="1" ph="1"/>
    </row>
    <row r="22503" spans="71:72" ht="21">
      <c r="BS22503" s="1" ph="1"/>
      <c r="BT22503" s="1" ph="1"/>
    </row>
    <row r="22504" spans="71:72" ht="21">
      <c r="BS22504" s="1" ph="1"/>
      <c r="BT22504" s="1" ph="1"/>
    </row>
    <row r="22509" spans="71:72" ht="21">
      <c r="BS22509" s="1" ph="1"/>
      <c r="BT22509" s="1" ph="1"/>
    </row>
    <row r="22511" spans="71:72" ht="21">
      <c r="BS22511" s="1" ph="1"/>
      <c r="BT22511" s="1" ph="1"/>
    </row>
    <row r="22512" spans="71:72" ht="21">
      <c r="BS22512" s="1" ph="1"/>
      <c r="BT22512" s="1" ph="1"/>
    </row>
    <row r="22514" spans="71:72" ht="21">
      <c r="BS22514" s="1" ph="1"/>
      <c r="BT22514" s="1" ph="1"/>
    </row>
    <row r="22515" spans="71:72" ht="21">
      <c r="BS22515" s="1" ph="1"/>
      <c r="BT22515" s="1" ph="1"/>
    </row>
    <row r="22517" spans="71:72" ht="21">
      <c r="BS22517" s="1" ph="1"/>
      <c r="BT22517" s="1" ph="1"/>
    </row>
    <row r="22518" spans="71:72" ht="21">
      <c r="BS22518" s="1" ph="1"/>
      <c r="BT22518" s="1" ph="1"/>
    </row>
    <row r="22520" spans="71:72" ht="21">
      <c r="BS22520" s="1" ph="1"/>
      <c r="BT22520" s="1" ph="1"/>
    </row>
    <row r="22521" spans="71:72" ht="21">
      <c r="BS22521" s="1" ph="1"/>
      <c r="BT22521" s="1" ph="1"/>
    </row>
    <row r="22523" spans="71:72" ht="21">
      <c r="BS22523" s="1" ph="1"/>
      <c r="BT22523" s="1" ph="1"/>
    </row>
    <row r="22524" spans="71:72" ht="21">
      <c r="BS22524" s="1" ph="1"/>
      <c r="BT22524" s="1" ph="1"/>
    </row>
    <row r="22527" spans="71:72" ht="21">
      <c r="BS22527" s="1" ph="1"/>
      <c r="BT22527" s="1" ph="1"/>
    </row>
    <row r="22528" spans="71:72" ht="21">
      <c r="BS22528" s="1" ph="1"/>
      <c r="BT22528" s="1" ph="1"/>
    </row>
    <row r="22530" spans="71:72" ht="21">
      <c r="BS22530" s="1" ph="1"/>
      <c r="BT22530" s="1" ph="1"/>
    </row>
    <row r="22531" spans="71:72" ht="21">
      <c r="BS22531" s="1" ph="1"/>
      <c r="BT22531" s="1" ph="1"/>
    </row>
    <row r="22533" spans="71:72" ht="21">
      <c r="BS22533" s="1" ph="1"/>
      <c r="BT22533" s="1" ph="1"/>
    </row>
    <row r="22534" spans="71:72" ht="21">
      <c r="BS22534" s="1" ph="1"/>
      <c r="BT22534" s="1" ph="1"/>
    </row>
    <row r="22537" spans="71:72" ht="21">
      <c r="BS22537" s="1" ph="1"/>
      <c r="BT22537" s="1" ph="1"/>
    </row>
    <row r="22538" spans="71:72" ht="21">
      <c r="BS22538" s="1" ph="1"/>
      <c r="BT22538" s="1" ph="1"/>
    </row>
    <row r="22540" spans="71:72" ht="21">
      <c r="BS22540" s="1" ph="1"/>
      <c r="BT22540" s="1" ph="1"/>
    </row>
    <row r="22541" spans="71:72" ht="21">
      <c r="BS22541" s="1" ph="1"/>
      <c r="BT22541" s="1" ph="1"/>
    </row>
    <row r="22543" spans="71:72" ht="21">
      <c r="BS22543" s="1" ph="1"/>
      <c r="BT22543" s="1" ph="1"/>
    </row>
    <row r="22544" spans="71:72" ht="21">
      <c r="BS22544" s="1" ph="1"/>
      <c r="BT22544" s="1" ph="1"/>
    </row>
    <row r="22549" spans="71:72" ht="21">
      <c r="BS22549" s="1" ph="1"/>
      <c r="BT22549" s="1" ph="1"/>
    </row>
    <row r="22551" spans="71:72" ht="21">
      <c r="BS22551" s="1" ph="1"/>
      <c r="BT22551" s="1" ph="1"/>
    </row>
    <row r="22552" spans="71:72" ht="21">
      <c r="BS22552" s="1" ph="1"/>
      <c r="BT22552" s="1" ph="1"/>
    </row>
    <row r="22554" spans="71:72" ht="21">
      <c r="BS22554" s="1" ph="1"/>
      <c r="BT22554" s="1" ph="1"/>
    </row>
    <row r="22555" spans="71:72" ht="21">
      <c r="BS22555" s="1" ph="1"/>
      <c r="BT22555" s="1" ph="1"/>
    </row>
    <row r="22557" spans="71:72" ht="21">
      <c r="BS22557" s="1" ph="1"/>
      <c r="BT22557" s="1" ph="1"/>
    </row>
    <row r="22558" spans="71:72" ht="21">
      <c r="BS22558" s="1" ph="1"/>
      <c r="BT22558" s="1" ph="1"/>
    </row>
    <row r="22560" spans="71:72" ht="21">
      <c r="BS22560" s="1" ph="1"/>
      <c r="BT22560" s="1" ph="1"/>
    </row>
    <row r="22561" spans="71:72" ht="21">
      <c r="BS22561" s="1" ph="1"/>
      <c r="BT22561" s="1" ph="1"/>
    </row>
    <row r="22563" spans="71:72" ht="21">
      <c r="BS22563" s="1" ph="1"/>
      <c r="BT22563" s="1" ph="1"/>
    </row>
    <row r="22564" spans="71:72" ht="21">
      <c r="BS22564" s="1" ph="1"/>
      <c r="BT22564" s="1" ph="1"/>
    </row>
    <row r="22567" spans="71:72" ht="21">
      <c r="BS22567" s="1" ph="1"/>
      <c r="BT22567" s="1" ph="1"/>
    </row>
    <row r="22568" spans="71:72" ht="21">
      <c r="BS22568" s="1" ph="1"/>
      <c r="BT22568" s="1" ph="1"/>
    </row>
    <row r="22570" spans="71:72" ht="21">
      <c r="BS22570" s="1" ph="1"/>
      <c r="BT22570" s="1" ph="1"/>
    </row>
    <row r="22571" spans="71:72" ht="21">
      <c r="BS22571" s="1" ph="1"/>
      <c r="BT22571" s="1" ph="1"/>
    </row>
    <row r="22573" spans="71:72" ht="21">
      <c r="BS22573" s="1" ph="1"/>
      <c r="BT22573" s="1" ph="1"/>
    </row>
    <row r="22574" spans="71:72" ht="21">
      <c r="BS22574" s="1" ph="1"/>
      <c r="BT22574" s="1" ph="1"/>
    </row>
    <row r="22577" spans="71:72" ht="21">
      <c r="BS22577" s="1" ph="1"/>
      <c r="BT22577" s="1" ph="1"/>
    </row>
    <row r="22579" spans="71:72" ht="21">
      <c r="BS22579" s="1" ph="1"/>
      <c r="BT22579" s="1" ph="1"/>
    </row>
    <row r="22580" spans="71:72" ht="21">
      <c r="BS22580" s="1" ph="1"/>
      <c r="BT22580" s="1" ph="1"/>
    </row>
    <row r="22582" spans="71:72" ht="21">
      <c r="BS22582" s="1" ph="1"/>
      <c r="BT22582" s="1" ph="1"/>
    </row>
    <row r="22583" spans="71:72" ht="21">
      <c r="BS22583" s="1" ph="1"/>
      <c r="BT22583" s="1" ph="1"/>
    </row>
    <row r="22585" spans="71:72" ht="21">
      <c r="BS22585" s="1" ph="1"/>
      <c r="BT22585" s="1" ph="1"/>
    </row>
    <row r="22586" spans="71:72" ht="21">
      <c r="BS22586" s="1" ph="1"/>
      <c r="BT22586" s="1" ph="1"/>
    </row>
    <row r="22588" spans="71:72" ht="21">
      <c r="BS22588" s="1" ph="1"/>
      <c r="BT22588" s="1" ph="1"/>
    </row>
    <row r="22589" spans="71:72" ht="21">
      <c r="BS22589" s="1" ph="1"/>
      <c r="BT22589" s="1" ph="1"/>
    </row>
    <row r="22591" spans="71:72" ht="21">
      <c r="BS22591" s="1" ph="1"/>
      <c r="BT22591" s="1" ph="1"/>
    </row>
    <row r="22592" spans="71:72" ht="21">
      <c r="BS22592" s="1" ph="1"/>
      <c r="BT22592" s="1" ph="1"/>
    </row>
    <row r="22595" spans="71:72" ht="21">
      <c r="BS22595" s="1" ph="1"/>
      <c r="BT22595" s="1" ph="1"/>
    </row>
    <row r="22596" spans="71:72" ht="21">
      <c r="BS22596" s="1" ph="1"/>
      <c r="BT22596" s="1" ph="1"/>
    </row>
    <row r="22598" spans="71:72" ht="21">
      <c r="BS22598" s="1" ph="1"/>
      <c r="BT22598" s="1" ph="1"/>
    </row>
    <row r="22599" spans="71:72" ht="21">
      <c r="BS22599" s="1" ph="1"/>
      <c r="BT22599" s="1" ph="1"/>
    </row>
    <row r="22601" spans="71:72" ht="21">
      <c r="BS22601" s="1" ph="1"/>
      <c r="BT22601" s="1" ph="1"/>
    </row>
    <row r="22602" spans="71:72" ht="21">
      <c r="BS22602" s="1" ph="1"/>
      <c r="BT22602" s="1" ph="1"/>
    </row>
    <row r="22603" spans="71:72" ht="21">
      <c r="BS22603" s="1" ph="1"/>
      <c r="BT22603" s="1" ph="1"/>
    </row>
    <row r="22604" spans="71:72" ht="21">
      <c r="BS22604" s="1" ph="1"/>
      <c r="BT22604" s="1" ph="1"/>
    </row>
    <row r="22609" spans="71:72" ht="21">
      <c r="BS22609" s="1" ph="1"/>
      <c r="BT22609" s="1" ph="1"/>
    </row>
    <row r="22611" spans="71:72" ht="21">
      <c r="BS22611" s="1" ph="1"/>
      <c r="BT22611" s="1" ph="1"/>
    </row>
    <row r="22612" spans="71:72" ht="21">
      <c r="BS22612" s="1" ph="1"/>
      <c r="BT22612" s="1" ph="1"/>
    </row>
    <row r="22614" spans="71:72" ht="21">
      <c r="BS22614" s="1" ph="1"/>
      <c r="BT22614" s="1" ph="1"/>
    </row>
    <row r="22615" spans="71:72" ht="21">
      <c r="BS22615" s="1" ph="1"/>
      <c r="BT22615" s="1" ph="1"/>
    </row>
    <row r="22617" spans="71:72" ht="21">
      <c r="BS22617" s="1" ph="1"/>
      <c r="BT22617" s="1" ph="1"/>
    </row>
    <row r="22618" spans="71:72" ht="21">
      <c r="BS22618" s="1" ph="1"/>
      <c r="BT22618" s="1" ph="1"/>
    </row>
    <row r="22620" spans="71:72" ht="21">
      <c r="BS22620" s="1" ph="1"/>
      <c r="BT22620" s="1" ph="1"/>
    </row>
    <row r="22621" spans="71:72" ht="21">
      <c r="BS22621" s="1" ph="1"/>
      <c r="BT22621" s="1" ph="1"/>
    </row>
    <row r="22623" spans="71:72" ht="21">
      <c r="BS22623" s="1" ph="1"/>
      <c r="BT22623" s="1" ph="1"/>
    </row>
    <row r="22624" spans="71:72" ht="21">
      <c r="BS22624" s="1" ph="1"/>
      <c r="BT22624" s="1" ph="1"/>
    </row>
    <row r="22627" spans="71:72" ht="21">
      <c r="BS22627" s="1" ph="1"/>
      <c r="BT22627" s="1" ph="1"/>
    </row>
    <row r="22628" spans="71:72" ht="21">
      <c r="BS22628" s="1" ph="1"/>
      <c r="BT22628" s="1" ph="1"/>
    </row>
    <row r="22630" spans="71:72" ht="21">
      <c r="BS22630" s="1" ph="1"/>
      <c r="BT22630" s="1" ph="1"/>
    </row>
    <row r="22631" spans="71:72" ht="21">
      <c r="BS22631" s="1" ph="1"/>
      <c r="BT22631" s="1" ph="1"/>
    </row>
    <row r="22633" spans="71:72" ht="21">
      <c r="BS22633" s="1" ph="1"/>
      <c r="BT22633" s="1" ph="1"/>
    </row>
    <row r="22634" spans="71:72" ht="21">
      <c r="BS22634" s="1" ph="1"/>
      <c r="BT22634" s="1" ph="1"/>
    </row>
    <row r="22637" spans="71:72" ht="21">
      <c r="BS22637" s="1" ph="1"/>
      <c r="BT22637" s="1" ph="1"/>
    </row>
    <row r="22639" spans="71:72" ht="21">
      <c r="BS22639" s="1" ph="1"/>
      <c r="BT22639" s="1" ph="1"/>
    </row>
    <row r="22640" spans="71:72" ht="21">
      <c r="BS22640" s="1" ph="1"/>
      <c r="BT22640" s="1" ph="1"/>
    </row>
    <row r="22642" spans="71:72" ht="21">
      <c r="BS22642" s="1" ph="1"/>
      <c r="BT22642" s="1" ph="1"/>
    </row>
    <row r="22643" spans="71:72" ht="21">
      <c r="BS22643" s="1" ph="1"/>
      <c r="BT22643" s="1" ph="1"/>
    </row>
    <row r="22645" spans="71:72" ht="21">
      <c r="BS22645" s="1" ph="1"/>
      <c r="BT22645" s="1" ph="1"/>
    </row>
    <row r="22646" spans="71:72" ht="21">
      <c r="BS22646" s="1" ph="1"/>
      <c r="BT22646" s="1" ph="1"/>
    </row>
    <row r="22648" spans="71:72" ht="21">
      <c r="BS22648" s="1" ph="1"/>
      <c r="BT22648" s="1" ph="1"/>
    </row>
    <row r="22649" spans="71:72" ht="21">
      <c r="BS22649" s="1" ph="1"/>
      <c r="BT22649" s="1" ph="1"/>
    </row>
    <row r="22651" spans="71:72" ht="21">
      <c r="BS22651" s="1" ph="1"/>
      <c r="BT22651" s="1" ph="1"/>
    </row>
    <row r="22652" spans="71:72" ht="21">
      <c r="BS22652" s="1" ph="1"/>
      <c r="BT22652" s="1" ph="1"/>
    </row>
    <row r="22655" spans="71:72" ht="21">
      <c r="BS22655" s="1" ph="1"/>
      <c r="BT22655" s="1" ph="1"/>
    </row>
    <row r="22656" spans="71:72" ht="21">
      <c r="BS22656" s="1" ph="1"/>
      <c r="BT22656" s="1" ph="1"/>
    </row>
    <row r="22658" spans="71:72" ht="21">
      <c r="BS22658" s="1" ph="1"/>
      <c r="BT22658" s="1" ph="1"/>
    </row>
    <row r="22659" spans="71:72" ht="21">
      <c r="BS22659" s="1" ph="1"/>
      <c r="BT22659" s="1" ph="1"/>
    </row>
    <row r="22661" spans="71:72" ht="21">
      <c r="BS22661" s="1" ph="1"/>
      <c r="BT22661" s="1" ph="1"/>
    </row>
    <row r="22662" spans="71:72" ht="21">
      <c r="BS22662" s="1" ph="1"/>
      <c r="BT22662" s="1" ph="1"/>
    </row>
    <row r="22663" spans="71:72" ht="21">
      <c r="BS22663" s="1" ph="1"/>
      <c r="BT22663" s="1" ph="1"/>
    </row>
    <row r="22664" spans="71:72" ht="21">
      <c r="BS22664" s="1" ph="1"/>
      <c r="BT22664" s="1" ph="1"/>
    </row>
    <row r="22666" spans="71:72" ht="21">
      <c r="BS22666" s="1" ph="1"/>
      <c r="BT22666" s="1" ph="1"/>
    </row>
    <row r="22667" spans="71:72" ht="21">
      <c r="BS22667" s="1" ph="1"/>
      <c r="BT22667" s="1" ph="1"/>
    </row>
    <row r="22668" spans="71:72" ht="21">
      <c r="BS22668" s="1" ph="1"/>
      <c r="BT22668" s="1" ph="1"/>
    </row>
    <row r="22669" spans="71:72" ht="21">
      <c r="BS22669" s="1" ph="1"/>
      <c r="BT22669" s="1" ph="1"/>
    </row>
    <row r="22671" spans="71:72" ht="21">
      <c r="BS22671" s="1" ph="1"/>
      <c r="BT22671" s="1" ph="1"/>
    </row>
    <row r="22672" spans="71:72" ht="21">
      <c r="BS22672" s="1" ph="1"/>
      <c r="BT22672" s="1" ph="1"/>
    </row>
    <row r="22673" spans="71:72" ht="21">
      <c r="BS22673" s="1" ph="1"/>
      <c r="BT22673" s="1" ph="1"/>
    </row>
    <row r="22685" spans="71:72" ht="21">
      <c r="BS22685" s="1" ph="1"/>
      <c r="BT22685" s="1" ph="1"/>
    </row>
    <row r="22701" spans="71:72" ht="21">
      <c r="BS22701" s="1" ph="1"/>
      <c r="BT22701" s="1" ph="1"/>
    </row>
    <row r="22716" spans="71:72" ht="21">
      <c r="BS22716" s="1" ph="1"/>
      <c r="BT22716" s="1" ph="1"/>
    </row>
    <row r="22732" spans="71:72" ht="21">
      <c r="BS22732" s="1" ph="1"/>
      <c r="BT22732" s="1" ph="1"/>
    </row>
    <row r="22737" spans="71:72" ht="21">
      <c r="BS22737" s="1" ph="1"/>
      <c r="BT22737" s="1" ph="1"/>
    </row>
    <row r="22742" spans="71:72" ht="21">
      <c r="BS22742" s="1" ph="1"/>
      <c r="BT22742" s="1" ph="1"/>
    </row>
    <row r="22747" spans="71:72" ht="21">
      <c r="BS22747" s="1" ph="1"/>
      <c r="BT22747" s="1" ph="1"/>
    </row>
    <row r="22752" spans="71:72" ht="21">
      <c r="BS22752" s="1" ph="1"/>
      <c r="BT22752" s="1" ph="1"/>
    </row>
    <row r="22757" spans="71:72" ht="21">
      <c r="BS22757" s="1" ph="1"/>
      <c r="BT22757" s="1" ph="1"/>
    </row>
    <row r="22762" spans="71:72" ht="21">
      <c r="BS22762" s="1" ph="1"/>
      <c r="BT22762" s="1" ph="1"/>
    </row>
    <row r="22764" spans="71:72" ht="21">
      <c r="BS22764" s="1" ph="1"/>
      <c r="BT22764" s="1" ph="1"/>
    </row>
    <row r="22765" spans="71:72" ht="21">
      <c r="BS22765" s="1" ph="1"/>
      <c r="BT22765" s="1" ph="1"/>
    </row>
    <row r="22767" spans="71:72" ht="21">
      <c r="BS22767" s="1" ph="1"/>
      <c r="BT22767" s="1" ph="1"/>
    </row>
    <row r="22768" spans="71:72" ht="21">
      <c r="BS22768" s="1" ph="1"/>
      <c r="BT22768" s="1" ph="1"/>
    </row>
    <row r="22770" spans="71:72" ht="21">
      <c r="BS22770" s="1" ph="1"/>
      <c r="BT22770" s="1" ph="1"/>
    </row>
    <row r="22771" spans="71:72" ht="21">
      <c r="BS22771" s="1" ph="1"/>
      <c r="BT22771" s="1" ph="1"/>
    </row>
    <row r="22773" spans="71:72" ht="21">
      <c r="BS22773" s="1" ph="1"/>
      <c r="BT22773" s="1" ph="1"/>
    </row>
    <row r="22774" spans="71:72" ht="21">
      <c r="BS22774" s="1" ph="1"/>
      <c r="BT22774" s="1" ph="1"/>
    </row>
    <row r="22776" spans="71:72" ht="21">
      <c r="BS22776" s="1" ph="1"/>
      <c r="BT22776" s="1" ph="1"/>
    </row>
    <row r="22777" spans="71:72" ht="21">
      <c r="BS22777" s="1" ph="1"/>
      <c r="BT22777" s="1" ph="1"/>
    </row>
    <row r="22780" spans="71:72" ht="21">
      <c r="BS22780" s="1" ph="1"/>
      <c r="BT22780" s="1" ph="1"/>
    </row>
    <row r="22781" spans="71:72" ht="21">
      <c r="BS22781" s="1" ph="1"/>
      <c r="BT22781" s="1" ph="1"/>
    </row>
    <row r="22783" spans="71:72" ht="21">
      <c r="BS22783" s="1" ph="1"/>
      <c r="BT22783" s="1" ph="1"/>
    </row>
    <row r="22784" spans="71:72" ht="21">
      <c r="BS22784" s="1" ph="1"/>
      <c r="BT22784" s="1" ph="1"/>
    </row>
    <row r="22786" spans="71:72" ht="21">
      <c r="BS22786" s="1" ph="1"/>
      <c r="BT22786" s="1" ph="1"/>
    </row>
    <row r="22787" spans="71:72" ht="21">
      <c r="BS22787" s="1" ph="1"/>
      <c r="BT22787" s="1" ph="1"/>
    </row>
    <row r="22792" spans="71:72" ht="21">
      <c r="BS22792" s="1" ph="1"/>
      <c r="BT22792" s="1" ph="1"/>
    </row>
    <row r="22794" spans="71:72" ht="21">
      <c r="BS22794" s="1" ph="1"/>
      <c r="BT22794" s="1" ph="1"/>
    </row>
    <row r="22795" spans="71:72" ht="21">
      <c r="BS22795" s="1" ph="1"/>
      <c r="BT22795" s="1" ph="1"/>
    </row>
    <row r="22797" spans="71:72" ht="21">
      <c r="BS22797" s="1" ph="1"/>
      <c r="BT22797" s="1" ph="1"/>
    </row>
    <row r="22798" spans="71:72" ht="21">
      <c r="BS22798" s="1" ph="1"/>
      <c r="BT22798" s="1" ph="1"/>
    </row>
    <row r="22800" spans="71:72" ht="21">
      <c r="BS22800" s="1" ph="1"/>
      <c r="BT22800" s="1" ph="1"/>
    </row>
    <row r="22801" spans="71:72" ht="21">
      <c r="BS22801" s="1" ph="1"/>
      <c r="BT22801" s="1" ph="1"/>
    </row>
    <row r="22803" spans="71:72" ht="21">
      <c r="BS22803" s="1" ph="1"/>
      <c r="BT22803" s="1" ph="1"/>
    </row>
    <row r="22804" spans="71:72" ht="21">
      <c r="BS22804" s="1" ph="1"/>
      <c r="BT22804" s="1" ph="1"/>
    </row>
    <row r="22806" spans="71:72" ht="21">
      <c r="BS22806" s="1" ph="1"/>
      <c r="BT22806" s="1" ph="1"/>
    </row>
    <row r="22807" spans="71:72" ht="21">
      <c r="BS22807" s="1" ph="1"/>
      <c r="BT22807" s="1" ph="1"/>
    </row>
    <row r="22810" spans="71:72" ht="21">
      <c r="BS22810" s="1" ph="1"/>
      <c r="BT22810" s="1" ph="1"/>
    </row>
    <row r="22811" spans="71:72" ht="21">
      <c r="BS22811" s="1" ph="1"/>
      <c r="BT22811" s="1" ph="1"/>
    </row>
    <row r="22813" spans="71:72" ht="21">
      <c r="BS22813" s="1" ph="1"/>
      <c r="BT22813" s="1" ph="1"/>
    </row>
    <row r="22814" spans="71:72" ht="21">
      <c r="BS22814" s="1" ph="1"/>
      <c r="BT22814" s="1" ph="1"/>
    </row>
    <row r="22816" spans="71:72" ht="21">
      <c r="BS22816" s="1" ph="1"/>
      <c r="BT22816" s="1" ph="1"/>
    </row>
    <row r="22817" spans="71:72" ht="21">
      <c r="BS22817" s="1" ph="1"/>
      <c r="BT22817" s="1" ph="1"/>
    </row>
    <row r="22820" spans="71:72" ht="21">
      <c r="BS22820" s="1" ph="1"/>
      <c r="BT22820" s="1" ph="1"/>
    </row>
    <row r="22821" spans="71:72" ht="21">
      <c r="BS22821" s="1" ph="1"/>
      <c r="BT22821" s="1" ph="1"/>
    </row>
    <row r="22823" spans="71:72" ht="21">
      <c r="BS22823" s="1" ph="1"/>
      <c r="BT22823" s="1" ph="1"/>
    </row>
    <row r="22824" spans="71:72" ht="21">
      <c r="BS22824" s="1" ph="1"/>
      <c r="BT22824" s="1" ph="1"/>
    </row>
    <row r="22826" spans="71:72" ht="21">
      <c r="BS22826" s="1" ph="1"/>
      <c r="BT22826" s="1" ph="1"/>
    </row>
    <row r="22827" spans="71:72" ht="21">
      <c r="BS22827" s="1" ph="1"/>
      <c r="BT22827" s="1" ph="1"/>
    </row>
    <row r="22832" spans="71:72" ht="21">
      <c r="BS22832" s="1" ph="1"/>
      <c r="BT22832" s="1" ph="1"/>
    </row>
    <row r="22834" spans="71:72" ht="21">
      <c r="BS22834" s="1" ph="1"/>
      <c r="BT22834" s="1" ph="1"/>
    </row>
    <row r="22835" spans="71:72" ht="21">
      <c r="BS22835" s="1" ph="1"/>
      <c r="BT22835" s="1" ph="1"/>
    </row>
    <row r="22837" spans="71:72" ht="21">
      <c r="BS22837" s="1" ph="1"/>
      <c r="BT22837" s="1" ph="1"/>
    </row>
    <row r="22838" spans="71:72" ht="21">
      <c r="BS22838" s="1" ph="1"/>
      <c r="BT22838" s="1" ph="1"/>
    </row>
    <row r="22840" spans="71:72" ht="21">
      <c r="BS22840" s="1" ph="1"/>
      <c r="BT22840" s="1" ph="1"/>
    </row>
    <row r="22841" spans="71:72" ht="21">
      <c r="BS22841" s="1" ph="1"/>
      <c r="BT22841" s="1" ph="1"/>
    </row>
    <row r="22843" spans="71:72" ht="21">
      <c r="BS22843" s="1" ph="1"/>
      <c r="BT22843" s="1" ph="1"/>
    </row>
    <row r="22844" spans="71:72" ht="21">
      <c r="BS22844" s="1" ph="1"/>
      <c r="BT22844" s="1" ph="1"/>
    </row>
    <row r="22846" spans="71:72" ht="21">
      <c r="BS22846" s="1" ph="1"/>
      <c r="BT22846" s="1" ph="1"/>
    </row>
    <row r="22847" spans="71:72" ht="21">
      <c r="BS22847" s="1" ph="1"/>
      <c r="BT22847" s="1" ph="1"/>
    </row>
    <row r="22850" spans="71:72" ht="21">
      <c r="BS22850" s="1" ph="1"/>
      <c r="BT22850" s="1" ph="1"/>
    </row>
    <row r="22851" spans="71:72" ht="21">
      <c r="BS22851" s="1" ph="1"/>
      <c r="BT22851" s="1" ph="1"/>
    </row>
    <row r="22853" spans="71:72" ht="21">
      <c r="BS22853" s="1" ph="1"/>
      <c r="BT22853" s="1" ph="1"/>
    </row>
    <row r="22854" spans="71:72" ht="21">
      <c r="BS22854" s="1" ph="1"/>
      <c r="BT22854" s="1" ph="1"/>
    </row>
    <row r="22856" spans="71:72" ht="21">
      <c r="BS22856" s="1" ph="1"/>
      <c r="BT22856" s="1" ph="1"/>
    </row>
    <row r="22857" spans="71:72" ht="21">
      <c r="BS22857" s="1" ph="1"/>
      <c r="BT22857" s="1" ph="1"/>
    </row>
    <row r="22860" spans="71:72" ht="21">
      <c r="BS22860" s="1" ph="1"/>
      <c r="BT22860" s="1" ph="1"/>
    </row>
    <row r="22862" spans="71:72" ht="21">
      <c r="BS22862" s="1" ph="1"/>
      <c r="BT22862" s="1" ph="1"/>
    </row>
    <row r="22863" spans="71:72" ht="21">
      <c r="BS22863" s="1" ph="1"/>
      <c r="BT22863" s="1" ph="1"/>
    </row>
    <row r="22865" spans="71:72" ht="21">
      <c r="BS22865" s="1" ph="1"/>
      <c r="BT22865" s="1" ph="1"/>
    </row>
    <row r="22866" spans="71:72" ht="21">
      <c r="BS22866" s="1" ph="1"/>
      <c r="BT22866" s="1" ph="1"/>
    </row>
    <row r="22868" spans="71:72" ht="21">
      <c r="BS22868" s="1" ph="1"/>
      <c r="BT22868" s="1" ph="1"/>
    </row>
    <row r="22869" spans="71:72" ht="21">
      <c r="BS22869" s="1" ph="1"/>
      <c r="BT22869" s="1" ph="1"/>
    </row>
    <row r="22871" spans="71:72" ht="21">
      <c r="BS22871" s="1" ph="1"/>
      <c r="BT22871" s="1" ph="1"/>
    </row>
    <row r="22872" spans="71:72" ht="21">
      <c r="BS22872" s="1" ph="1"/>
      <c r="BT22872" s="1" ph="1"/>
    </row>
    <row r="22874" spans="71:72" ht="21">
      <c r="BS22874" s="1" ph="1"/>
      <c r="BT22874" s="1" ph="1"/>
    </row>
    <row r="22875" spans="71:72" ht="21">
      <c r="BS22875" s="1" ph="1"/>
      <c r="BT22875" s="1" ph="1"/>
    </row>
    <row r="22878" spans="71:72" ht="21">
      <c r="BS22878" s="1" ph="1"/>
      <c r="BT22878" s="1" ph="1"/>
    </row>
    <row r="22879" spans="71:72" ht="21">
      <c r="BS22879" s="1" ph="1"/>
      <c r="BT22879" s="1" ph="1"/>
    </row>
    <row r="22881" spans="71:72" ht="21">
      <c r="BS22881" s="1" ph="1"/>
      <c r="BT22881" s="1" ph="1"/>
    </row>
    <row r="22882" spans="71:72" ht="21">
      <c r="BS22882" s="1" ph="1"/>
      <c r="BT22882" s="1" ph="1"/>
    </row>
    <row r="22884" spans="71:72" ht="21">
      <c r="BS22884" s="1" ph="1"/>
      <c r="BT22884" s="1" ph="1"/>
    </row>
    <row r="22885" spans="71:72" ht="21">
      <c r="BS22885" s="1" ph="1"/>
      <c r="BT22885" s="1" ph="1"/>
    </row>
    <row r="22886" spans="71:72" ht="21">
      <c r="BS22886" s="1" ph="1"/>
      <c r="BT22886" s="1" ph="1"/>
    </row>
    <row r="22887" spans="71:72" ht="21">
      <c r="BS22887" s="1" ph="1"/>
      <c r="BT22887" s="1" ph="1"/>
    </row>
    <row r="22892" spans="71:72" ht="21">
      <c r="BS22892" s="1" ph="1"/>
      <c r="BT22892" s="1" ph="1"/>
    </row>
    <row r="22894" spans="71:72" ht="21">
      <c r="BS22894" s="1" ph="1"/>
      <c r="BT22894" s="1" ph="1"/>
    </row>
    <row r="22895" spans="71:72" ht="21">
      <c r="BS22895" s="1" ph="1"/>
      <c r="BT22895" s="1" ph="1"/>
    </row>
    <row r="22897" spans="71:72" ht="21">
      <c r="BS22897" s="1" ph="1"/>
      <c r="BT22897" s="1" ph="1"/>
    </row>
    <row r="22898" spans="71:72" ht="21">
      <c r="BS22898" s="1" ph="1"/>
      <c r="BT22898" s="1" ph="1"/>
    </row>
    <row r="22900" spans="71:72" ht="21">
      <c r="BS22900" s="1" ph="1"/>
      <c r="BT22900" s="1" ph="1"/>
    </row>
    <row r="22901" spans="71:72" ht="21">
      <c r="BS22901" s="1" ph="1"/>
      <c r="BT22901" s="1" ph="1"/>
    </row>
    <row r="22903" spans="71:72" ht="21">
      <c r="BS22903" s="1" ph="1"/>
      <c r="BT22903" s="1" ph="1"/>
    </row>
    <row r="22904" spans="71:72" ht="21">
      <c r="BS22904" s="1" ph="1"/>
      <c r="BT22904" s="1" ph="1"/>
    </row>
    <row r="22906" spans="71:72" ht="21">
      <c r="BS22906" s="1" ph="1"/>
      <c r="BT22906" s="1" ph="1"/>
    </row>
    <row r="22907" spans="71:72" ht="21">
      <c r="BS22907" s="1" ph="1"/>
      <c r="BT22907" s="1" ph="1"/>
    </row>
    <row r="22910" spans="71:72" ht="21">
      <c r="BS22910" s="1" ph="1"/>
      <c r="BT22910" s="1" ph="1"/>
    </row>
    <row r="22911" spans="71:72" ht="21">
      <c r="BS22911" s="1" ph="1"/>
      <c r="BT22911" s="1" ph="1"/>
    </row>
    <row r="22913" spans="71:72" ht="21">
      <c r="BS22913" s="1" ph="1"/>
      <c r="BT22913" s="1" ph="1"/>
    </row>
    <row r="22914" spans="71:72" ht="21">
      <c r="BS22914" s="1" ph="1"/>
      <c r="BT22914" s="1" ph="1"/>
    </row>
    <row r="22916" spans="71:72" ht="21">
      <c r="BS22916" s="1" ph="1"/>
      <c r="BT22916" s="1" ph="1"/>
    </row>
    <row r="22917" spans="71:72" ht="21">
      <c r="BS22917" s="1" ph="1"/>
      <c r="BT22917" s="1" ph="1"/>
    </row>
    <row r="22920" spans="71:72" ht="21">
      <c r="BS22920" s="1" ph="1"/>
      <c r="BT22920" s="1" ph="1"/>
    </row>
    <row r="22922" spans="71:72" ht="21">
      <c r="BS22922" s="1" ph="1"/>
      <c r="BT22922" s="1" ph="1"/>
    </row>
    <row r="22923" spans="71:72" ht="21">
      <c r="BS22923" s="1" ph="1"/>
      <c r="BT22923" s="1" ph="1"/>
    </row>
    <row r="22925" spans="71:72" ht="21">
      <c r="BS22925" s="1" ph="1"/>
      <c r="BT22925" s="1" ph="1"/>
    </row>
    <row r="22926" spans="71:72" ht="21">
      <c r="BS22926" s="1" ph="1"/>
      <c r="BT22926" s="1" ph="1"/>
    </row>
    <row r="22928" spans="71:72" ht="21">
      <c r="BS22928" s="1" ph="1"/>
      <c r="BT22928" s="1" ph="1"/>
    </row>
    <row r="22929" spans="71:72" ht="21">
      <c r="BS22929" s="1" ph="1"/>
      <c r="BT22929" s="1" ph="1"/>
    </row>
    <row r="22931" spans="71:72" ht="21">
      <c r="BS22931" s="1" ph="1"/>
      <c r="BT22931" s="1" ph="1"/>
    </row>
    <row r="22932" spans="71:72" ht="21">
      <c r="BS22932" s="1" ph="1"/>
      <c r="BT22932" s="1" ph="1"/>
    </row>
    <row r="22934" spans="71:72" ht="21">
      <c r="BS22934" s="1" ph="1"/>
      <c r="BT22934" s="1" ph="1"/>
    </row>
    <row r="22935" spans="71:72" ht="21">
      <c r="BS22935" s="1" ph="1"/>
      <c r="BT22935" s="1" ph="1"/>
    </row>
    <row r="22938" spans="71:72" ht="21">
      <c r="BS22938" s="1" ph="1"/>
      <c r="BT22938" s="1" ph="1"/>
    </row>
    <row r="22939" spans="71:72" ht="21">
      <c r="BS22939" s="1" ph="1"/>
      <c r="BT22939" s="1" ph="1"/>
    </row>
    <row r="22941" spans="71:72" ht="21">
      <c r="BS22941" s="1" ph="1"/>
      <c r="BT22941" s="1" ph="1"/>
    </row>
    <row r="22942" spans="71:72" ht="21">
      <c r="BS22942" s="1" ph="1"/>
      <c r="BT22942" s="1" ph="1"/>
    </row>
    <row r="22944" spans="71:72" ht="21">
      <c r="BS22944" s="1" ph="1"/>
      <c r="BT22944" s="1" ph="1"/>
    </row>
    <row r="22945" spans="71:72" ht="21">
      <c r="BS22945" s="1" ph="1"/>
      <c r="BT22945" s="1" ph="1"/>
    </row>
    <row r="22946" spans="71:72" ht="21">
      <c r="BS22946" s="1" ph="1"/>
      <c r="BT22946" s="1" ph="1"/>
    </row>
    <row r="22947" spans="71:72" ht="21">
      <c r="BS22947" s="1" ph="1"/>
      <c r="BT22947" s="1" ph="1"/>
    </row>
    <row r="22949" spans="71:72" ht="21">
      <c r="BS22949" s="1" ph="1"/>
      <c r="BT22949" s="1" ph="1"/>
    </row>
    <row r="22950" spans="71:72" ht="21">
      <c r="BS22950" s="1" ph="1"/>
      <c r="BT22950" s="1" ph="1"/>
    </row>
    <row r="22951" spans="71:72" ht="21">
      <c r="BS22951" s="1" ph="1"/>
      <c r="BT22951" s="1" ph="1"/>
    </row>
    <row r="22952" spans="71:72" ht="21">
      <c r="BS22952" s="1" ph="1"/>
      <c r="BT22952" s="1" ph="1"/>
    </row>
    <row r="22954" spans="71:72" ht="21">
      <c r="BS22954" s="1" ph="1"/>
      <c r="BT22954" s="1" ph="1"/>
    </row>
    <row r="22955" spans="71:72" ht="21">
      <c r="BS22955" s="1" ph="1"/>
      <c r="BT22955" s="1" ph="1"/>
    </row>
    <row r="22956" spans="71:72" ht="21">
      <c r="BS22956" s="1" ph="1"/>
      <c r="BT22956" s="1" ph="1"/>
    </row>
    <row r="22958" spans="71:72" ht="21">
      <c r="BS22958" s="1" ph="1"/>
      <c r="BT22958" s="1" ph="1"/>
    </row>
    <row r="22959" spans="71:72" ht="21">
      <c r="BS22959" s="1" ph="1"/>
      <c r="BT22959" s="1" ph="1"/>
    </row>
    <row r="22961" spans="71:72" ht="21">
      <c r="BS22961" s="1" ph="1"/>
      <c r="BT22961" s="1" ph="1"/>
    </row>
    <row r="22962" spans="71:72" ht="21">
      <c r="BS22962" s="1" ph="1"/>
      <c r="BT22962" s="1" ph="1"/>
    </row>
    <row r="22964" spans="71:72" ht="21">
      <c r="BS22964" s="1" ph="1"/>
      <c r="BT22964" s="1" ph="1"/>
    </row>
    <row r="22965" spans="71:72" ht="21">
      <c r="BS22965" s="1" ph="1"/>
      <c r="BT22965" s="1" ph="1"/>
    </row>
    <row r="22967" spans="71:72" ht="21">
      <c r="BS22967" s="1" ph="1"/>
      <c r="BT22967" s="1" ph="1"/>
    </row>
    <row r="22968" spans="71:72" ht="21">
      <c r="BS22968" s="1" ph="1"/>
      <c r="BT22968" s="1" ph="1"/>
    </row>
    <row r="22971" spans="71:72" ht="21">
      <c r="BS22971" s="1" ph="1"/>
      <c r="BT22971" s="1" ph="1"/>
    </row>
    <row r="22972" spans="71:72" ht="21">
      <c r="BS22972" s="1" ph="1"/>
      <c r="BT22972" s="1" ph="1"/>
    </row>
    <row r="22974" spans="71:72" ht="21">
      <c r="BS22974" s="1" ph="1"/>
      <c r="BT22974" s="1" ph="1"/>
    </row>
    <row r="22975" spans="71:72" ht="21">
      <c r="BS22975" s="1" ph="1"/>
      <c r="BT22975" s="1" ph="1"/>
    </row>
    <row r="22977" spans="71:72" ht="21">
      <c r="BS22977" s="1" ph="1"/>
      <c r="BT22977" s="1" ph="1"/>
    </row>
    <row r="22978" spans="71:72" ht="21">
      <c r="BS22978" s="1" ph="1"/>
      <c r="BT22978" s="1" ph="1"/>
    </row>
    <row r="22979" spans="71:72" ht="21">
      <c r="BS22979" s="1" ph="1"/>
      <c r="BT22979" s="1" ph="1"/>
    </row>
    <row r="23108" spans="71:72" ht="21">
      <c r="BS23108" s="1" ph="1"/>
      <c r="BT23108" s="1" ph="1"/>
    </row>
    <row r="23124" spans="71:72" ht="21">
      <c r="BS23124" s="1" ph="1"/>
      <c r="BT23124" s="1" ph="1"/>
    </row>
    <row r="23140" spans="71:72" ht="21">
      <c r="BS23140" s="1" ph="1"/>
      <c r="BT23140" s="1" ph="1"/>
    </row>
    <row r="23156" spans="71:72" ht="21">
      <c r="BS23156" s="1" ph="1"/>
      <c r="BT23156" s="1" ph="1"/>
    </row>
    <row r="23172" spans="71:72" ht="21">
      <c r="BS23172" s="1" ph="1"/>
      <c r="BT23172" s="1" ph="1"/>
    </row>
    <row r="23188" spans="71:72" ht="21">
      <c r="BS23188" s="1" ph="1"/>
      <c r="BT23188" s="1" ph="1"/>
    </row>
    <row r="23203" spans="71:72" ht="21">
      <c r="BS23203" s="1" ph="1"/>
      <c r="BT23203" s="1" ph="1"/>
    </row>
    <row r="23219" spans="71:72" ht="21">
      <c r="BS23219" s="1" ph="1"/>
      <c r="BT23219" s="1" ph="1"/>
    </row>
    <row r="23224" spans="71:72" ht="21">
      <c r="BS23224" s="1" ph="1"/>
      <c r="BT23224" s="1" ph="1"/>
    </row>
    <row r="23229" spans="71:72" ht="21">
      <c r="BS23229" s="1" ph="1"/>
      <c r="BT23229" s="1" ph="1"/>
    </row>
    <row r="23234" spans="71:72" ht="21">
      <c r="BS23234" s="1" ph="1"/>
      <c r="BT23234" s="1" ph="1"/>
    </row>
    <row r="23239" spans="71:72" ht="21">
      <c r="BS23239" s="1" ph="1"/>
      <c r="BT23239" s="1" ph="1"/>
    </row>
    <row r="23244" spans="71:72" ht="21">
      <c r="BS23244" s="1" ph="1"/>
      <c r="BT23244" s="1" ph="1"/>
    </row>
    <row r="23249" spans="71:72" ht="21">
      <c r="BS23249" s="1" ph="1"/>
      <c r="BT23249" s="1" ph="1"/>
    </row>
    <row r="23251" spans="71:72" ht="21">
      <c r="BS23251" s="1" ph="1"/>
      <c r="BT23251" s="1" ph="1"/>
    </row>
    <row r="23252" spans="71:72" ht="21">
      <c r="BS23252" s="1" ph="1"/>
      <c r="BT23252" s="1" ph="1"/>
    </row>
    <row r="23254" spans="71:72" ht="21">
      <c r="BS23254" s="1" ph="1"/>
      <c r="BT23254" s="1" ph="1"/>
    </row>
    <row r="23255" spans="71:72" ht="21">
      <c r="BS23255" s="1" ph="1"/>
      <c r="BT23255" s="1" ph="1"/>
    </row>
    <row r="23257" spans="71:72" ht="21">
      <c r="BS23257" s="1" ph="1"/>
      <c r="BT23257" s="1" ph="1"/>
    </row>
    <row r="23258" spans="71:72" ht="21">
      <c r="BS23258" s="1" ph="1"/>
      <c r="BT23258" s="1" ph="1"/>
    </row>
    <row r="23260" spans="71:72" ht="21">
      <c r="BS23260" s="1" ph="1"/>
      <c r="BT23260" s="1" ph="1"/>
    </row>
    <row r="23261" spans="71:72" ht="21">
      <c r="BS23261" s="1" ph="1"/>
      <c r="BT23261" s="1" ph="1"/>
    </row>
    <row r="23263" spans="71:72" ht="21">
      <c r="BS23263" s="1" ph="1"/>
      <c r="BT23263" s="1" ph="1"/>
    </row>
    <row r="23264" spans="71:72" ht="21">
      <c r="BS23264" s="1" ph="1"/>
      <c r="BT23264" s="1" ph="1"/>
    </row>
    <row r="23267" spans="71:72" ht="21">
      <c r="BS23267" s="1" ph="1"/>
      <c r="BT23267" s="1" ph="1"/>
    </row>
    <row r="23268" spans="71:72" ht="21">
      <c r="BS23268" s="1" ph="1"/>
      <c r="BT23268" s="1" ph="1"/>
    </row>
    <row r="23270" spans="71:72" ht="21">
      <c r="BS23270" s="1" ph="1"/>
      <c r="BT23270" s="1" ph="1"/>
    </row>
    <row r="23271" spans="71:72" ht="21">
      <c r="BS23271" s="1" ph="1"/>
      <c r="BT23271" s="1" ph="1"/>
    </row>
    <row r="23273" spans="71:72" ht="21">
      <c r="BS23273" s="1" ph="1"/>
      <c r="BT23273" s="1" ph="1"/>
    </row>
    <row r="23274" spans="71:72" ht="21">
      <c r="BS23274" s="1" ph="1"/>
      <c r="BT23274" s="1" ph="1"/>
    </row>
    <row r="23279" spans="71:72" ht="21">
      <c r="BS23279" s="1" ph="1"/>
      <c r="BT23279" s="1" ph="1"/>
    </row>
    <row r="23281" spans="71:72" ht="21">
      <c r="BS23281" s="1" ph="1"/>
      <c r="BT23281" s="1" ph="1"/>
    </row>
    <row r="23282" spans="71:72" ht="21">
      <c r="BS23282" s="1" ph="1"/>
      <c r="BT23282" s="1" ph="1"/>
    </row>
    <row r="23284" spans="71:72" ht="21">
      <c r="BS23284" s="1" ph="1"/>
      <c r="BT23284" s="1" ph="1"/>
    </row>
    <row r="23285" spans="71:72" ht="21">
      <c r="BS23285" s="1" ph="1"/>
      <c r="BT23285" s="1" ph="1"/>
    </row>
    <row r="23287" spans="71:72" ht="21">
      <c r="BS23287" s="1" ph="1"/>
      <c r="BT23287" s="1" ph="1"/>
    </row>
    <row r="23288" spans="71:72" ht="21">
      <c r="BS23288" s="1" ph="1"/>
      <c r="BT23288" s="1" ph="1"/>
    </row>
    <row r="23290" spans="71:72" ht="21">
      <c r="BS23290" s="1" ph="1"/>
      <c r="BT23290" s="1" ph="1"/>
    </row>
    <row r="23291" spans="71:72" ht="21">
      <c r="BS23291" s="1" ph="1"/>
      <c r="BT23291" s="1" ph="1"/>
    </row>
    <row r="23293" spans="71:72" ht="21">
      <c r="BS23293" s="1" ph="1"/>
      <c r="BT23293" s="1" ph="1"/>
    </row>
    <row r="23294" spans="71:72" ht="21">
      <c r="BS23294" s="1" ph="1"/>
      <c r="BT23294" s="1" ph="1"/>
    </row>
    <row r="23297" spans="71:72" ht="21">
      <c r="BS23297" s="1" ph="1"/>
      <c r="BT23297" s="1" ph="1"/>
    </row>
    <row r="23298" spans="71:72" ht="21">
      <c r="BS23298" s="1" ph="1"/>
      <c r="BT23298" s="1" ph="1"/>
    </row>
    <row r="23300" spans="71:72" ht="21">
      <c r="BS23300" s="1" ph="1"/>
      <c r="BT23300" s="1" ph="1"/>
    </row>
    <row r="23301" spans="71:72" ht="21">
      <c r="BS23301" s="1" ph="1"/>
      <c r="BT23301" s="1" ph="1"/>
    </row>
    <row r="23303" spans="71:72" ht="21">
      <c r="BS23303" s="1" ph="1"/>
      <c r="BT23303" s="1" ph="1"/>
    </row>
    <row r="23304" spans="71:72" ht="21">
      <c r="BS23304" s="1" ph="1"/>
      <c r="BT23304" s="1" ph="1"/>
    </row>
    <row r="23307" spans="71:72" ht="21">
      <c r="BS23307" s="1" ph="1"/>
      <c r="BT23307" s="1" ph="1"/>
    </row>
    <row r="23308" spans="71:72" ht="21">
      <c r="BS23308" s="1" ph="1"/>
      <c r="BT23308" s="1" ph="1"/>
    </row>
    <row r="23310" spans="71:72" ht="21">
      <c r="BS23310" s="1" ph="1"/>
      <c r="BT23310" s="1" ph="1"/>
    </row>
    <row r="23311" spans="71:72" ht="21">
      <c r="BS23311" s="1" ph="1"/>
      <c r="BT23311" s="1" ph="1"/>
    </row>
    <row r="23313" spans="71:72" ht="21">
      <c r="BS23313" s="1" ph="1"/>
      <c r="BT23313" s="1" ph="1"/>
    </row>
    <row r="23314" spans="71:72" ht="21">
      <c r="BS23314" s="1" ph="1"/>
      <c r="BT23314" s="1" ph="1"/>
    </row>
    <row r="23319" spans="71:72" ht="21">
      <c r="BS23319" s="1" ph="1"/>
      <c r="BT23319" s="1" ph="1"/>
    </row>
    <row r="23321" spans="71:72" ht="21">
      <c r="BS23321" s="1" ph="1"/>
      <c r="BT23321" s="1" ph="1"/>
    </row>
    <row r="23322" spans="71:72" ht="21">
      <c r="BS23322" s="1" ph="1"/>
      <c r="BT23322" s="1" ph="1"/>
    </row>
    <row r="23324" spans="71:72" ht="21">
      <c r="BS23324" s="1" ph="1"/>
      <c r="BT23324" s="1" ph="1"/>
    </row>
    <row r="23325" spans="71:72" ht="21">
      <c r="BS23325" s="1" ph="1"/>
      <c r="BT23325" s="1" ph="1"/>
    </row>
    <row r="23327" spans="71:72" ht="21">
      <c r="BS23327" s="1" ph="1"/>
      <c r="BT23327" s="1" ph="1"/>
    </row>
    <row r="23328" spans="71:72" ht="21">
      <c r="BS23328" s="1" ph="1"/>
      <c r="BT23328" s="1" ph="1"/>
    </row>
    <row r="23330" spans="71:72" ht="21">
      <c r="BS23330" s="1" ph="1"/>
      <c r="BT23330" s="1" ph="1"/>
    </row>
    <row r="23331" spans="71:72" ht="21">
      <c r="BS23331" s="1" ph="1"/>
      <c r="BT23331" s="1" ph="1"/>
    </row>
    <row r="23333" spans="71:72" ht="21">
      <c r="BS23333" s="1" ph="1"/>
      <c r="BT23333" s="1" ph="1"/>
    </row>
    <row r="23334" spans="71:72" ht="21">
      <c r="BS23334" s="1" ph="1"/>
      <c r="BT23334" s="1" ph="1"/>
    </row>
    <row r="23337" spans="71:72" ht="21">
      <c r="BS23337" s="1" ph="1"/>
      <c r="BT23337" s="1" ph="1"/>
    </row>
    <row r="23338" spans="71:72" ht="21">
      <c r="BS23338" s="1" ph="1"/>
      <c r="BT23338" s="1" ph="1"/>
    </row>
    <row r="23340" spans="71:72" ht="21">
      <c r="BS23340" s="1" ph="1"/>
      <c r="BT23340" s="1" ph="1"/>
    </row>
    <row r="23341" spans="71:72" ht="21">
      <c r="BS23341" s="1" ph="1"/>
      <c r="BT23341" s="1" ph="1"/>
    </row>
    <row r="23343" spans="71:72" ht="21">
      <c r="BS23343" s="1" ph="1"/>
      <c r="BT23343" s="1" ph="1"/>
    </row>
    <row r="23344" spans="71:72" ht="21">
      <c r="BS23344" s="1" ph="1"/>
      <c r="BT23344" s="1" ph="1"/>
    </row>
    <row r="23347" spans="71:72" ht="21">
      <c r="BS23347" s="1" ph="1"/>
      <c r="BT23347" s="1" ph="1"/>
    </row>
    <row r="23349" spans="71:72" ht="21">
      <c r="BS23349" s="1" ph="1"/>
      <c r="BT23349" s="1" ph="1"/>
    </row>
    <row r="23350" spans="71:72" ht="21">
      <c r="BS23350" s="1" ph="1"/>
      <c r="BT23350" s="1" ph="1"/>
    </row>
    <row r="23352" spans="71:72" ht="21">
      <c r="BS23352" s="1" ph="1"/>
      <c r="BT23352" s="1" ph="1"/>
    </row>
    <row r="23353" spans="71:72" ht="21">
      <c r="BS23353" s="1" ph="1"/>
      <c r="BT23353" s="1" ph="1"/>
    </row>
    <row r="23355" spans="71:72" ht="21">
      <c r="BS23355" s="1" ph="1"/>
      <c r="BT23355" s="1" ph="1"/>
    </row>
    <row r="23356" spans="71:72" ht="21">
      <c r="BS23356" s="1" ph="1"/>
      <c r="BT23356" s="1" ph="1"/>
    </row>
    <row r="23358" spans="71:72" ht="21">
      <c r="BS23358" s="1" ph="1"/>
      <c r="BT23358" s="1" ph="1"/>
    </row>
    <row r="23359" spans="71:72" ht="21">
      <c r="BS23359" s="1" ph="1"/>
      <c r="BT23359" s="1" ph="1"/>
    </row>
    <row r="23361" spans="71:72" ht="21">
      <c r="BS23361" s="1" ph="1"/>
      <c r="BT23361" s="1" ph="1"/>
    </row>
    <row r="23362" spans="71:72" ht="21">
      <c r="BS23362" s="1" ph="1"/>
      <c r="BT23362" s="1" ph="1"/>
    </row>
    <row r="23365" spans="71:72" ht="21">
      <c r="BS23365" s="1" ph="1"/>
      <c r="BT23365" s="1" ph="1"/>
    </row>
    <row r="23366" spans="71:72" ht="21">
      <c r="BS23366" s="1" ph="1"/>
      <c r="BT23366" s="1" ph="1"/>
    </row>
    <row r="23368" spans="71:72" ht="21">
      <c r="BS23368" s="1" ph="1"/>
      <c r="BT23368" s="1" ph="1"/>
    </row>
    <row r="23369" spans="71:72" ht="21">
      <c r="BS23369" s="1" ph="1"/>
      <c r="BT23369" s="1" ph="1"/>
    </row>
    <row r="23371" spans="71:72" ht="21">
      <c r="BS23371" s="1" ph="1"/>
      <c r="BT23371" s="1" ph="1"/>
    </row>
    <row r="23372" spans="71:72" ht="21">
      <c r="BS23372" s="1" ph="1"/>
      <c r="BT23372" s="1" ph="1"/>
    </row>
    <row r="23373" spans="71:72" ht="21">
      <c r="BS23373" s="1" ph="1"/>
      <c r="BT23373" s="1" ph="1"/>
    </row>
    <row r="23374" spans="71:72" ht="21">
      <c r="BS23374" s="1" ph="1"/>
      <c r="BT23374" s="1" ph="1"/>
    </row>
    <row r="23379" spans="71:72" ht="21">
      <c r="BS23379" s="1" ph="1"/>
      <c r="BT23379" s="1" ph="1"/>
    </row>
    <row r="23381" spans="71:72" ht="21">
      <c r="BS23381" s="1" ph="1"/>
      <c r="BT23381" s="1" ph="1"/>
    </row>
    <row r="23382" spans="71:72" ht="21">
      <c r="BS23382" s="1" ph="1"/>
      <c r="BT23382" s="1" ph="1"/>
    </row>
    <row r="23384" spans="71:72" ht="21">
      <c r="BS23384" s="1" ph="1"/>
      <c r="BT23384" s="1" ph="1"/>
    </row>
    <row r="23385" spans="71:72" ht="21">
      <c r="BS23385" s="1" ph="1"/>
      <c r="BT23385" s="1" ph="1"/>
    </row>
    <row r="23387" spans="71:72" ht="21">
      <c r="BS23387" s="1" ph="1"/>
      <c r="BT23387" s="1" ph="1"/>
    </row>
    <row r="23388" spans="71:72" ht="21">
      <c r="BS23388" s="1" ph="1"/>
      <c r="BT23388" s="1" ph="1"/>
    </row>
    <row r="23390" spans="71:72" ht="21">
      <c r="BS23390" s="1" ph="1"/>
      <c r="BT23390" s="1" ph="1"/>
    </row>
    <row r="23391" spans="71:72" ht="21">
      <c r="BS23391" s="1" ph="1"/>
      <c r="BT23391" s="1" ph="1"/>
    </row>
    <row r="23393" spans="71:72" ht="21">
      <c r="BS23393" s="1" ph="1"/>
      <c r="BT23393" s="1" ph="1"/>
    </row>
    <row r="23394" spans="71:72" ht="21">
      <c r="BS23394" s="1" ph="1"/>
      <c r="BT23394" s="1" ph="1"/>
    </row>
    <row r="23397" spans="71:72" ht="21">
      <c r="BS23397" s="1" ph="1"/>
      <c r="BT23397" s="1" ph="1"/>
    </row>
    <row r="23398" spans="71:72" ht="21">
      <c r="BS23398" s="1" ph="1"/>
      <c r="BT23398" s="1" ph="1"/>
    </row>
    <row r="23400" spans="71:72" ht="21">
      <c r="BS23400" s="1" ph="1"/>
      <c r="BT23400" s="1" ph="1"/>
    </row>
    <row r="23401" spans="71:72" ht="21">
      <c r="BS23401" s="1" ph="1"/>
      <c r="BT23401" s="1" ph="1"/>
    </row>
    <row r="23403" spans="71:72" ht="21">
      <c r="BS23403" s="1" ph="1"/>
      <c r="BT23403" s="1" ph="1"/>
    </row>
    <row r="23404" spans="71:72" ht="21">
      <c r="BS23404" s="1" ph="1"/>
      <c r="BT23404" s="1" ph="1"/>
    </row>
    <row r="23407" spans="71:72" ht="21">
      <c r="BS23407" s="1" ph="1"/>
      <c r="BT23407" s="1" ph="1"/>
    </row>
    <row r="23409" spans="71:72" ht="21">
      <c r="BS23409" s="1" ph="1"/>
      <c r="BT23409" s="1" ph="1"/>
    </row>
    <row r="23410" spans="71:72" ht="21">
      <c r="BS23410" s="1" ph="1"/>
      <c r="BT23410" s="1" ph="1"/>
    </row>
    <row r="23412" spans="71:72" ht="21">
      <c r="BS23412" s="1" ph="1"/>
      <c r="BT23412" s="1" ph="1"/>
    </row>
    <row r="23413" spans="71:72" ht="21">
      <c r="BS23413" s="1" ph="1"/>
      <c r="BT23413" s="1" ph="1"/>
    </row>
    <row r="23415" spans="71:72" ht="21">
      <c r="BS23415" s="1" ph="1"/>
      <c r="BT23415" s="1" ph="1"/>
    </row>
    <row r="23416" spans="71:72" ht="21">
      <c r="BS23416" s="1" ph="1"/>
      <c r="BT23416" s="1" ph="1"/>
    </row>
    <row r="23418" spans="71:72" ht="21">
      <c r="BS23418" s="1" ph="1"/>
      <c r="BT23418" s="1" ph="1"/>
    </row>
    <row r="23419" spans="71:72" ht="21">
      <c r="BS23419" s="1" ph="1"/>
      <c r="BT23419" s="1" ph="1"/>
    </row>
    <row r="23421" spans="71:72" ht="21">
      <c r="BS23421" s="1" ph="1"/>
      <c r="BT23421" s="1" ph="1"/>
    </row>
    <row r="23422" spans="71:72" ht="21">
      <c r="BS23422" s="1" ph="1"/>
      <c r="BT23422" s="1" ph="1"/>
    </row>
    <row r="23425" spans="71:72" ht="21">
      <c r="BS23425" s="1" ph="1"/>
      <c r="BT23425" s="1" ph="1"/>
    </row>
    <row r="23426" spans="71:72" ht="21">
      <c r="BS23426" s="1" ph="1"/>
      <c r="BT23426" s="1" ph="1"/>
    </row>
    <row r="23428" spans="71:72" ht="21">
      <c r="BS23428" s="1" ph="1"/>
      <c r="BT23428" s="1" ph="1"/>
    </row>
    <row r="23429" spans="71:72" ht="21">
      <c r="BS23429" s="1" ph="1"/>
      <c r="BT23429" s="1" ph="1"/>
    </row>
    <row r="23431" spans="71:72" ht="21">
      <c r="BS23431" s="1" ph="1"/>
      <c r="BT23431" s="1" ph="1"/>
    </row>
    <row r="23432" spans="71:72" ht="21">
      <c r="BS23432" s="1" ph="1"/>
      <c r="BT23432" s="1" ph="1"/>
    </row>
    <row r="23433" spans="71:72" ht="21">
      <c r="BS23433" s="1" ph="1"/>
      <c r="BT23433" s="1" ph="1"/>
    </row>
    <row r="23434" spans="71:72" ht="21">
      <c r="BS23434" s="1" ph="1"/>
      <c r="BT23434" s="1" ph="1"/>
    </row>
    <row r="23436" spans="71:72" ht="21">
      <c r="BS23436" s="1" ph="1"/>
      <c r="BT23436" s="1" ph="1"/>
    </row>
    <row r="23437" spans="71:72" ht="21">
      <c r="BS23437" s="1" ph="1"/>
      <c r="BT23437" s="1" ph="1"/>
    </row>
    <row r="23438" spans="71:72" ht="21">
      <c r="BS23438" s="1" ph="1"/>
      <c r="BT23438" s="1" ph="1"/>
    </row>
    <row r="23439" spans="71:72" ht="21">
      <c r="BS23439" s="1" ph="1"/>
      <c r="BT23439" s="1" ph="1"/>
    </row>
    <row r="23441" spans="71:72" ht="21">
      <c r="BS23441" s="1" ph="1"/>
      <c r="BT23441" s="1" ph="1"/>
    </row>
    <row r="23442" spans="71:72" ht="21">
      <c r="BS23442" s="1" ph="1"/>
      <c r="BT23442" s="1" ph="1"/>
    </row>
    <row r="23443" spans="71:72" ht="21">
      <c r="BS23443" s="1" ph="1"/>
      <c r="BT23443" s="1" ph="1"/>
    </row>
    <row r="23445" spans="71:72">
      <c r="BS23445" s="1" ph="1"/>
      <c r="BT23445" s="1" ph="1"/>
    </row>
    <row r="23450" spans="71:72">
      <c r="BS23450" s="1" ph="1"/>
      <c r="BT23450" s="1" ph="1"/>
    </row>
    <row r="23452" spans="71:72">
      <c r="BS23452" s="1" ph="1"/>
      <c r="BT23452" s="1" ph="1"/>
    </row>
    <row r="23453" spans="71:72">
      <c r="BS23453" s="1" ph="1"/>
      <c r="BT23453" s="1" ph="1"/>
    </row>
    <row r="23455" spans="71:72">
      <c r="BS23455" s="1" ph="1"/>
      <c r="BT23455" s="1" ph="1"/>
    </row>
    <row r="23456" spans="71:72">
      <c r="BS23456" s="1" ph="1"/>
      <c r="BT23456" s="1" ph="1"/>
    </row>
    <row r="23458" spans="71:72">
      <c r="BS23458" s="1" ph="1"/>
      <c r="BT23458" s="1" ph="1"/>
    </row>
    <row r="23459" spans="71:72">
      <c r="BS23459" s="1" ph="1"/>
      <c r="BT23459" s="1" ph="1"/>
    </row>
    <row r="23461" spans="71:72">
      <c r="BS23461" s="1" ph="1"/>
      <c r="BT23461" s="1" ph="1"/>
    </row>
    <row r="23462" spans="71:72">
      <c r="BS23462" s="1" ph="1"/>
      <c r="BT23462" s="1" ph="1"/>
    </row>
    <row r="23464" spans="71:72">
      <c r="BS23464" s="1" ph="1"/>
      <c r="BT23464" s="1" ph="1"/>
    </row>
    <row r="23465" spans="71:72">
      <c r="BS23465" s="1" ph="1"/>
      <c r="BT23465" s="1" ph="1"/>
    </row>
    <row r="23468" spans="71:72">
      <c r="BS23468" s="1" ph="1"/>
      <c r="BT23468" s="1" ph="1"/>
    </row>
    <row r="23469" spans="71:72">
      <c r="BS23469" s="1" ph="1"/>
      <c r="BT23469" s="1" ph="1"/>
    </row>
    <row r="23471" spans="71:72">
      <c r="BS23471" s="1" ph="1"/>
      <c r="BT23471" s="1" ph="1"/>
    </row>
    <row r="23472" spans="71:72">
      <c r="BS23472" s="1" ph="1"/>
      <c r="BT23472" s="1" ph="1"/>
    </row>
    <row r="23474" spans="71:72">
      <c r="BS23474" s="1" ph="1"/>
      <c r="BT23474" s="1" ph="1"/>
    </row>
    <row r="23475" spans="71:72">
      <c r="BS23475" s="1" ph="1"/>
      <c r="BT23475" s="1" ph="1"/>
    </row>
    <row r="23480" spans="71:72">
      <c r="BS23480" s="1" ph="1"/>
      <c r="BT23480" s="1" ph="1"/>
    </row>
    <row r="23482" spans="71:72">
      <c r="BS23482" s="1" ph="1"/>
      <c r="BT23482" s="1" ph="1"/>
    </row>
    <row r="23483" spans="71:72">
      <c r="BS23483" s="1" ph="1"/>
      <c r="BT23483" s="1" ph="1"/>
    </row>
    <row r="23485" spans="71:72">
      <c r="BS23485" s="1" ph="1"/>
      <c r="BT23485" s="1" ph="1"/>
    </row>
    <row r="23486" spans="71:72">
      <c r="BS23486" s="1" ph="1"/>
      <c r="BT23486" s="1" ph="1"/>
    </row>
    <row r="23488" spans="71:72">
      <c r="BS23488" s="1" ph="1"/>
      <c r="BT23488" s="1" ph="1"/>
    </row>
    <row r="23489" spans="71:72">
      <c r="BS23489" s="1" ph="1"/>
      <c r="BT23489" s="1" ph="1"/>
    </row>
    <row r="23491" spans="71:72">
      <c r="BS23491" s="1" ph="1"/>
      <c r="BT23491" s="1" ph="1"/>
    </row>
    <row r="23492" spans="71:72">
      <c r="BS23492" s="1" ph="1"/>
      <c r="BT23492" s="1" ph="1"/>
    </row>
    <row r="23494" spans="71:72">
      <c r="BS23494" s="1" ph="1"/>
      <c r="BT23494" s="1" ph="1"/>
    </row>
    <row r="23495" spans="71:72">
      <c r="BS23495" s="1" ph="1"/>
      <c r="BT23495" s="1" ph="1"/>
    </row>
    <row r="23498" spans="71:72">
      <c r="BS23498" s="1" ph="1"/>
      <c r="BT23498" s="1" ph="1"/>
    </row>
    <row r="23499" spans="71:72">
      <c r="BS23499" s="1" ph="1"/>
      <c r="BT23499" s="1" ph="1"/>
    </row>
    <row r="23501" spans="71:72">
      <c r="BS23501" s="1" ph="1"/>
      <c r="BT23501" s="1" ph="1"/>
    </row>
    <row r="23502" spans="71:72">
      <c r="BS23502" s="1" ph="1"/>
      <c r="BT23502" s="1" ph="1"/>
    </row>
    <row r="23504" spans="71:72">
      <c r="BS23504" s="1" ph="1"/>
      <c r="BT23504" s="1" ph="1"/>
    </row>
    <row r="23505" spans="71:72">
      <c r="BS23505" s="1" ph="1"/>
      <c r="BT23505" s="1" ph="1"/>
    </row>
    <row r="23508" spans="71:72">
      <c r="BS23508" s="1" ph="1"/>
      <c r="BT23508" s="1" ph="1"/>
    </row>
    <row r="23509" spans="71:72">
      <c r="BS23509" s="1" ph="1"/>
      <c r="BT23509" s="1" ph="1"/>
    </row>
    <row r="23511" spans="71:72">
      <c r="BS23511" s="1" ph="1"/>
      <c r="BT23511" s="1" ph="1"/>
    </row>
    <row r="23512" spans="71:72">
      <c r="BS23512" s="1" ph="1"/>
      <c r="BT23512" s="1" ph="1"/>
    </row>
    <row r="23514" spans="71:72">
      <c r="BS23514" s="1" ph="1"/>
      <c r="BT23514" s="1" ph="1"/>
    </row>
    <row r="23515" spans="71:72">
      <c r="BS23515" s="1" ph="1"/>
      <c r="BT23515" s="1" ph="1"/>
    </row>
    <row r="23520" spans="71:72">
      <c r="BS23520" s="1" ph="1"/>
      <c r="BT23520" s="1" ph="1"/>
    </row>
    <row r="23522" spans="71:72">
      <c r="BS23522" s="1" ph="1"/>
      <c r="BT23522" s="1" ph="1"/>
    </row>
    <row r="23523" spans="71:72">
      <c r="BS23523" s="1" ph="1"/>
      <c r="BT23523" s="1" ph="1"/>
    </row>
    <row r="23525" spans="71:72">
      <c r="BS23525" s="1" ph="1"/>
      <c r="BT23525" s="1" ph="1"/>
    </row>
    <row r="23526" spans="71:72">
      <c r="BS23526" s="1" ph="1"/>
      <c r="BT23526" s="1" ph="1"/>
    </row>
    <row r="23528" spans="71:72">
      <c r="BS23528" s="1" ph="1"/>
      <c r="BT23528" s="1" ph="1"/>
    </row>
    <row r="23529" spans="71:72">
      <c r="BS23529" s="1" ph="1"/>
      <c r="BT23529" s="1" ph="1"/>
    </row>
    <row r="23531" spans="71:72">
      <c r="BS23531" s="1" ph="1"/>
      <c r="BT23531" s="1" ph="1"/>
    </row>
    <row r="23532" spans="71:72">
      <c r="BS23532" s="1" ph="1"/>
      <c r="BT23532" s="1" ph="1"/>
    </row>
    <row r="23534" spans="71:72">
      <c r="BS23534" s="1" ph="1"/>
      <c r="BT23534" s="1" ph="1"/>
    </row>
    <row r="23535" spans="71:72">
      <c r="BS23535" s="1" ph="1"/>
      <c r="BT23535" s="1" ph="1"/>
    </row>
    <row r="23538" spans="71:72">
      <c r="BS23538" s="1" ph="1"/>
      <c r="BT23538" s="1" ph="1"/>
    </row>
    <row r="23539" spans="71:72">
      <c r="BS23539" s="1" ph="1"/>
      <c r="BT23539" s="1" ph="1"/>
    </row>
    <row r="23541" spans="71:72">
      <c r="BS23541" s="1" ph="1"/>
      <c r="BT23541" s="1" ph="1"/>
    </row>
    <row r="23542" spans="71:72">
      <c r="BS23542" s="1" ph="1"/>
      <c r="BT23542" s="1" ph="1"/>
    </row>
    <row r="23544" spans="71:72">
      <c r="BS23544" s="1" ph="1"/>
      <c r="BT23544" s="1" ph="1"/>
    </row>
    <row r="23545" spans="71:72">
      <c r="BS23545" s="1" ph="1"/>
      <c r="BT23545" s="1" ph="1"/>
    </row>
    <row r="23548" spans="71:72">
      <c r="BS23548" s="1" ph="1"/>
      <c r="BT23548" s="1" ph="1"/>
    </row>
    <row r="23550" spans="71:72">
      <c r="BS23550" s="1" ph="1"/>
      <c r="BT23550" s="1" ph="1"/>
    </row>
    <row r="23551" spans="71:72">
      <c r="BS23551" s="1" ph="1"/>
      <c r="BT23551" s="1" ph="1"/>
    </row>
    <row r="23553" spans="71:72">
      <c r="BS23553" s="1" ph="1"/>
      <c r="BT23553" s="1" ph="1"/>
    </row>
    <row r="23554" spans="71:72">
      <c r="BS23554" s="1" ph="1"/>
      <c r="BT23554" s="1" ph="1"/>
    </row>
    <row r="23556" spans="71:72">
      <c r="BS23556" s="1" ph="1"/>
      <c r="BT23556" s="1" ph="1"/>
    </row>
    <row r="23557" spans="71:72">
      <c r="BS23557" s="1" ph="1"/>
      <c r="BT23557" s="1" ph="1"/>
    </row>
    <row r="23559" spans="71:72">
      <c r="BS23559" s="1" ph="1"/>
      <c r="BT23559" s="1" ph="1"/>
    </row>
    <row r="23560" spans="71:72">
      <c r="BS23560" s="1" ph="1"/>
      <c r="BT23560" s="1" ph="1"/>
    </row>
    <row r="23562" spans="71:72">
      <c r="BS23562" s="1" ph="1"/>
      <c r="BT23562" s="1" ph="1"/>
    </row>
    <row r="23563" spans="71:72">
      <c r="BS23563" s="1" ph="1"/>
      <c r="BT23563" s="1" ph="1"/>
    </row>
    <row r="23566" spans="71:72">
      <c r="BS23566" s="1" ph="1"/>
      <c r="BT23566" s="1" ph="1"/>
    </row>
    <row r="23567" spans="71:72">
      <c r="BS23567" s="1" ph="1"/>
      <c r="BT23567" s="1" ph="1"/>
    </row>
    <row r="23569" spans="71:72">
      <c r="BS23569" s="1" ph="1"/>
      <c r="BT23569" s="1" ph="1"/>
    </row>
    <row r="23570" spans="71:72">
      <c r="BS23570" s="1" ph="1"/>
      <c r="BT23570" s="1" ph="1"/>
    </row>
    <row r="23572" spans="71:72">
      <c r="BS23572" s="1" ph="1"/>
      <c r="BT23572" s="1" ph="1"/>
    </row>
    <row r="23573" spans="71:72">
      <c r="BS23573" s="1" ph="1"/>
      <c r="BT23573" s="1" ph="1"/>
    </row>
    <row r="23574" spans="71:72">
      <c r="BS23574" s="1" ph="1"/>
      <c r="BT23574" s="1" ph="1"/>
    </row>
    <row r="23575" spans="71:72">
      <c r="BS23575" s="1" ph="1"/>
      <c r="BT23575" s="1" ph="1"/>
    </row>
    <row r="23580" spans="71:72">
      <c r="BS23580" s="1" ph="1"/>
      <c r="BT23580" s="1" ph="1"/>
    </row>
    <row r="23582" spans="71:72">
      <c r="BS23582" s="1" ph="1"/>
      <c r="BT23582" s="1" ph="1"/>
    </row>
    <row r="23583" spans="71:72">
      <c r="BS23583" s="1" ph="1"/>
      <c r="BT23583" s="1" ph="1"/>
    </row>
    <row r="23585" spans="71:72">
      <c r="BS23585" s="1" ph="1"/>
      <c r="BT23585" s="1" ph="1"/>
    </row>
    <row r="23586" spans="71:72">
      <c r="BS23586" s="1" ph="1"/>
      <c r="BT23586" s="1" ph="1"/>
    </row>
    <row r="23588" spans="71:72">
      <c r="BS23588" s="1" ph="1"/>
      <c r="BT23588" s="1" ph="1"/>
    </row>
    <row r="23589" spans="71:72">
      <c r="BS23589" s="1" ph="1"/>
      <c r="BT23589" s="1" ph="1"/>
    </row>
    <row r="23591" spans="71:72">
      <c r="BS23591" s="1" ph="1"/>
      <c r="BT23591" s="1" ph="1"/>
    </row>
    <row r="23592" spans="71:72">
      <c r="BS23592" s="1" ph="1"/>
      <c r="BT23592" s="1" ph="1"/>
    </row>
    <row r="23594" spans="71:72">
      <c r="BS23594" s="1" ph="1"/>
      <c r="BT23594" s="1" ph="1"/>
    </row>
    <row r="23595" spans="71:72">
      <c r="BS23595" s="1" ph="1"/>
      <c r="BT23595" s="1" ph="1"/>
    </row>
    <row r="23598" spans="71:72">
      <c r="BS23598" s="1" ph="1"/>
      <c r="BT23598" s="1" ph="1"/>
    </row>
    <row r="23599" spans="71:72">
      <c r="BS23599" s="1" ph="1"/>
      <c r="BT23599" s="1" ph="1"/>
    </row>
    <row r="23601" spans="71:72">
      <c r="BS23601" s="1" ph="1"/>
      <c r="BT23601" s="1" ph="1"/>
    </row>
    <row r="23602" spans="71:72">
      <c r="BS23602" s="1" ph="1"/>
      <c r="BT23602" s="1" ph="1"/>
    </row>
    <row r="23604" spans="71:72">
      <c r="BS23604" s="1" ph="1"/>
      <c r="BT23604" s="1" ph="1"/>
    </row>
    <row r="23605" spans="71:72">
      <c r="BS23605" s="1" ph="1"/>
      <c r="BT23605" s="1" ph="1"/>
    </row>
    <row r="23608" spans="71:72">
      <c r="BS23608" s="1" ph="1"/>
      <c r="BT23608" s="1" ph="1"/>
    </row>
    <row r="23610" spans="71:72">
      <c r="BS23610" s="1" ph="1"/>
      <c r="BT23610" s="1" ph="1"/>
    </row>
    <row r="23611" spans="71:72">
      <c r="BS23611" s="1" ph="1"/>
      <c r="BT23611" s="1" ph="1"/>
    </row>
    <row r="23613" spans="71:72">
      <c r="BS23613" s="1" ph="1"/>
      <c r="BT23613" s="1" ph="1"/>
    </row>
    <row r="23614" spans="71:72">
      <c r="BS23614" s="1" ph="1"/>
      <c r="BT23614" s="1" ph="1"/>
    </row>
    <row r="23616" spans="71:72">
      <c r="BS23616" s="1" ph="1"/>
      <c r="BT23616" s="1" ph="1"/>
    </row>
    <row r="23617" spans="71:72">
      <c r="BS23617" s="1" ph="1"/>
      <c r="BT23617" s="1" ph="1"/>
    </row>
    <row r="23619" spans="71:72">
      <c r="BS23619" s="1" ph="1"/>
      <c r="BT23619" s="1" ph="1"/>
    </row>
    <row r="23620" spans="71:72">
      <c r="BS23620" s="1" ph="1"/>
      <c r="BT23620" s="1" ph="1"/>
    </row>
    <row r="23622" spans="71:72">
      <c r="BS23622" s="1" ph="1"/>
      <c r="BT23622" s="1" ph="1"/>
    </row>
    <row r="23623" spans="71:72">
      <c r="BS23623" s="1" ph="1"/>
      <c r="BT23623" s="1" ph="1"/>
    </row>
    <row r="23626" spans="71:72">
      <c r="BS23626" s="1" ph="1"/>
      <c r="BT23626" s="1" ph="1"/>
    </row>
    <row r="23627" spans="71:72">
      <c r="BS23627" s="1" ph="1"/>
      <c r="BT23627" s="1" ph="1"/>
    </row>
    <row r="23629" spans="71:72">
      <c r="BS23629" s="1" ph="1"/>
      <c r="BT23629" s="1" ph="1"/>
    </row>
    <row r="23630" spans="71:72">
      <c r="BS23630" s="1" ph="1"/>
      <c r="BT23630" s="1" ph="1"/>
    </row>
    <row r="23632" spans="71:72">
      <c r="BS23632" s="1" ph="1"/>
      <c r="BT23632" s="1" ph="1"/>
    </row>
    <row r="23633" spans="71:72">
      <c r="BS23633" s="1" ph="1"/>
      <c r="BT23633" s="1" ph="1"/>
    </row>
    <row r="23634" spans="71:72">
      <c r="BS23634" s="1" ph="1"/>
      <c r="BT23634" s="1" ph="1"/>
    </row>
    <row r="23635" spans="71:72">
      <c r="BS23635" s="1" ph="1"/>
      <c r="BT23635" s="1" ph="1"/>
    </row>
    <row r="23637" spans="71:72">
      <c r="BS23637" s="1" ph="1"/>
      <c r="BT23637" s="1" ph="1"/>
    </row>
    <row r="23638" spans="71:72">
      <c r="BS23638" s="1" ph="1"/>
      <c r="BT23638" s="1" ph="1"/>
    </row>
    <row r="23639" spans="71:72">
      <c r="BS23639" s="1" ph="1"/>
      <c r="BT23639" s="1" ph="1"/>
    </row>
    <row r="23640" spans="71:72">
      <c r="BS23640" s="1" ph="1"/>
      <c r="BT23640" s="1" ph="1"/>
    </row>
    <row r="23642" spans="71:72">
      <c r="BS23642" s="1" ph="1"/>
      <c r="BT23642" s="1" ph="1"/>
    </row>
    <row r="23643" spans="71:72">
      <c r="BS23643" s="1" ph="1"/>
      <c r="BT23643" s="1" ph="1"/>
    </row>
    <row r="23644" spans="71:72">
      <c r="BS23644" s="1" ph="1"/>
      <c r="BT23644" s="1" ph="1"/>
    </row>
    <row r="23645" spans="71:72">
      <c r="BS23645" s="1" ph="1"/>
      <c r="BT23645" s="1" ph="1"/>
    </row>
    <row r="23646" spans="71:72">
      <c r="BS23646" s="1" ph="1"/>
      <c r="BT23646" s="1" ph="1"/>
    </row>
    <row r="23648" spans="71:72">
      <c r="BS23648" s="1" ph="1"/>
      <c r="BT23648" s="1" ph="1"/>
    </row>
    <row r="23649" spans="71:72">
      <c r="BS23649" s="1" ph="1"/>
      <c r="BT23649" s="1" ph="1"/>
    </row>
    <row r="23651" spans="71:72">
      <c r="BS23651" s="1" ph="1"/>
      <c r="BT23651" s="1" ph="1"/>
    </row>
    <row r="23652" spans="71:72">
      <c r="BS23652" s="1" ph="1"/>
      <c r="BT23652" s="1" ph="1"/>
    </row>
    <row r="23654" spans="71:72">
      <c r="BS23654" s="1" ph="1"/>
      <c r="BT23654" s="1" ph="1"/>
    </row>
    <row r="23655" spans="71:72">
      <c r="BS23655" s="1" ph="1"/>
      <c r="BT23655" s="1" ph="1"/>
    </row>
    <row r="23658" spans="71:72">
      <c r="BS23658" s="1" ph="1"/>
      <c r="BT23658" s="1" ph="1"/>
    </row>
    <row r="23659" spans="71:72">
      <c r="BS23659" s="1" ph="1"/>
      <c r="BT23659" s="1" ph="1"/>
    </row>
    <row r="23661" spans="71:72">
      <c r="BS23661" s="1" ph="1"/>
      <c r="BT23661" s="1" ph="1"/>
    </row>
    <row r="23662" spans="71:72">
      <c r="BS23662" s="1" ph="1"/>
      <c r="BT23662" s="1" ph="1"/>
    </row>
    <row r="23664" spans="71:72">
      <c r="BS23664" s="1" ph="1"/>
      <c r="BT23664" s="1" ph="1"/>
    </row>
    <row r="23665" spans="71:72">
      <c r="BS23665" s="1" ph="1"/>
      <c r="BT23665" s="1" ph="1"/>
    </row>
    <row r="23668" spans="71:72">
      <c r="BS23668" s="1" ph="1"/>
      <c r="BT23668" s="1" ph="1"/>
    </row>
    <row r="23669" spans="71:72">
      <c r="BS23669" s="1" ph="1"/>
      <c r="BT23669" s="1" ph="1"/>
    </row>
    <row r="23671" spans="71:72">
      <c r="BS23671" s="1" ph="1"/>
      <c r="BT23671" s="1" ph="1"/>
    </row>
    <row r="23672" spans="71:72">
      <c r="BS23672" s="1" ph="1"/>
      <c r="BT23672" s="1" ph="1"/>
    </row>
    <row r="23674" spans="71:72">
      <c r="BS23674" s="1" ph="1"/>
      <c r="BT23674" s="1" ph="1"/>
    </row>
    <row r="23675" spans="71:72">
      <c r="BS23675" s="1" ph="1"/>
      <c r="BT23675" s="1" ph="1"/>
    </row>
    <row r="23680" spans="71:72">
      <c r="BS23680" s="1" ph="1"/>
      <c r="BT23680" s="1" ph="1"/>
    </row>
    <row r="23682" spans="71:72">
      <c r="BS23682" s="1" ph="1"/>
      <c r="BT23682" s="1" ph="1"/>
    </row>
    <row r="23683" spans="71:72">
      <c r="BS23683" s="1" ph="1"/>
      <c r="BT23683" s="1" ph="1"/>
    </row>
    <row r="23685" spans="71:72">
      <c r="BS23685" s="1" ph="1"/>
      <c r="BT23685" s="1" ph="1"/>
    </row>
    <row r="23686" spans="71:72">
      <c r="BS23686" s="1" ph="1"/>
      <c r="BT23686" s="1" ph="1"/>
    </row>
    <row r="23688" spans="71:72">
      <c r="BS23688" s="1" ph="1"/>
      <c r="BT23688" s="1" ph="1"/>
    </row>
    <row r="23689" spans="71:72">
      <c r="BS23689" s="1" ph="1"/>
      <c r="BT23689" s="1" ph="1"/>
    </row>
    <row r="23691" spans="71:72">
      <c r="BS23691" s="1" ph="1"/>
      <c r="BT23691" s="1" ph="1"/>
    </row>
    <row r="23692" spans="71:72">
      <c r="BS23692" s="1" ph="1"/>
      <c r="BT23692" s="1" ph="1"/>
    </row>
    <row r="23694" spans="71:72">
      <c r="BS23694" s="1" ph="1"/>
      <c r="BT23694" s="1" ph="1"/>
    </row>
    <row r="23695" spans="71:72">
      <c r="BS23695" s="1" ph="1"/>
      <c r="BT23695" s="1" ph="1"/>
    </row>
    <row r="23698" spans="71:72">
      <c r="BS23698" s="1" ph="1"/>
      <c r="BT23698" s="1" ph="1"/>
    </row>
    <row r="23699" spans="71:72">
      <c r="BS23699" s="1" ph="1"/>
      <c r="BT23699" s="1" ph="1"/>
    </row>
    <row r="23701" spans="71:72">
      <c r="BS23701" s="1" ph="1"/>
      <c r="BT23701" s="1" ph="1"/>
    </row>
    <row r="23702" spans="71:72">
      <c r="BS23702" s="1" ph="1"/>
      <c r="BT23702" s="1" ph="1"/>
    </row>
    <row r="23704" spans="71:72">
      <c r="BS23704" s="1" ph="1"/>
      <c r="BT23704" s="1" ph="1"/>
    </row>
    <row r="23705" spans="71:72">
      <c r="BS23705" s="1" ph="1"/>
      <c r="BT23705" s="1" ph="1"/>
    </row>
    <row r="23708" spans="71:72">
      <c r="BS23708" s="1" ph="1"/>
      <c r="BT23708" s="1" ph="1"/>
    </row>
    <row r="23710" spans="71:72">
      <c r="BS23710" s="1" ph="1"/>
      <c r="BT23710" s="1" ph="1"/>
    </row>
    <row r="23711" spans="71:72">
      <c r="BS23711" s="1" ph="1"/>
      <c r="BT23711" s="1" ph="1"/>
    </row>
    <row r="23713" spans="71:72">
      <c r="BS23713" s="1" ph="1"/>
      <c r="BT23713" s="1" ph="1"/>
    </row>
    <row r="23714" spans="71:72">
      <c r="BS23714" s="1" ph="1"/>
      <c r="BT23714" s="1" ph="1"/>
    </row>
    <row r="23716" spans="71:72">
      <c r="BS23716" s="1" ph="1"/>
      <c r="BT23716" s="1" ph="1"/>
    </row>
    <row r="23717" spans="71:72">
      <c r="BS23717" s="1" ph="1"/>
      <c r="BT23717" s="1" ph="1"/>
    </row>
    <row r="23719" spans="71:72">
      <c r="BS23719" s="1" ph="1"/>
      <c r="BT23719" s="1" ph="1"/>
    </row>
    <row r="23720" spans="71:72">
      <c r="BS23720" s="1" ph="1"/>
      <c r="BT23720" s="1" ph="1"/>
    </row>
    <row r="23722" spans="71:72">
      <c r="BS23722" s="1" ph="1"/>
      <c r="BT23722" s="1" ph="1"/>
    </row>
    <row r="23723" spans="71:72">
      <c r="BS23723" s="1" ph="1"/>
      <c r="BT23723" s="1" ph="1"/>
    </row>
    <row r="23726" spans="71:72">
      <c r="BS23726" s="1" ph="1"/>
      <c r="BT23726" s="1" ph="1"/>
    </row>
    <row r="23727" spans="71:72">
      <c r="BS23727" s="1" ph="1"/>
      <c r="BT23727" s="1" ph="1"/>
    </row>
    <row r="23729" spans="71:72">
      <c r="BS23729" s="1" ph="1"/>
      <c r="BT23729" s="1" ph="1"/>
    </row>
    <row r="23730" spans="71:72">
      <c r="BS23730" s="1" ph="1"/>
      <c r="BT23730" s="1" ph="1"/>
    </row>
    <row r="23732" spans="71:72">
      <c r="BS23732" s="1" ph="1"/>
      <c r="BT23732" s="1" ph="1"/>
    </row>
    <row r="23733" spans="71:72">
      <c r="BS23733" s="1" ph="1"/>
      <c r="BT23733" s="1" ph="1"/>
    </row>
    <row r="23734" spans="71:72">
      <c r="BS23734" s="1" ph="1"/>
      <c r="BT23734" s="1" ph="1"/>
    </row>
    <row r="23735" spans="71:72">
      <c r="BS23735" s="1" ph="1"/>
      <c r="BT23735" s="1" ph="1"/>
    </row>
    <row r="23740" spans="71:72">
      <c r="BS23740" s="1" ph="1"/>
      <c r="BT23740" s="1" ph="1"/>
    </row>
    <row r="23742" spans="71:72">
      <c r="BS23742" s="1" ph="1"/>
      <c r="BT23742" s="1" ph="1"/>
    </row>
    <row r="23743" spans="71:72">
      <c r="BS23743" s="1" ph="1"/>
      <c r="BT23743" s="1" ph="1"/>
    </row>
    <row r="23745" spans="71:72">
      <c r="BS23745" s="1" ph="1"/>
      <c r="BT23745" s="1" ph="1"/>
    </row>
    <row r="23746" spans="71:72">
      <c r="BS23746" s="1" ph="1"/>
      <c r="BT23746" s="1" ph="1"/>
    </row>
    <row r="23748" spans="71:72">
      <c r="BS23748" s="1" ph="1"/>
      <c r="BT23748" s="1" ph="1"/>
    </row>
    <row r="23749" spans="71:72">
      <c r="BS23749" s="1" ph="1"/>
      <c r="BT23749" s="1" ph="1"/>
    </row>
    <row r="23751" spans="71:72">
      <c r="BS23751" s="1" ph="1"/>
      <c r="BT23751" s="1" ph="1"/>
    </row>
    <row r="23752" spans="71:72">
      <c r="BS23752" s="1" ph="1"/>
      <c r="BT23752" s="1" ph="1"/>
    </row>
    <row r="23754" spans="71:72">
      <c r="BS23754" s="1" ph="1"/>
      <c r="BT23754" s="1" ph="1"/>
    </row>
    <row r="23755" spans="71:72">
      <c r="BS23755" s="1" ph="1"/>
      <c r="BT23755" s="1" ph="1"/>
    </row>
    <row r="23758" spans="71:72">
      <c r="BS23758" s="1" ph="1"/>
      <c r="BT23758" s="1" ph="1"/>
    </row>
    <row r="23759" spans="71:72">
      <c r="BS23759" s="1" ph="1"/>
      <c r="BT23759" s="1" ph="1"/>
    </row>
    <row r="23761" spans="71:72">
      <c r="BS23761" s="1" ph="1"/>
      <c r="BT23761" s="1" ph="1"/>
    </row>
    <row r="23762" spans="71:72">
      <c r="BS23762" s="1" ph="1"/>
      <c r="BT23762" s="1" ph="1"/>
    </row>
    <row r="23764" spans="71:72">
      <c r="BS23764" s="1" ph="1"/>
      <c r="BT23764" s="1" ph="1"/>
    </row>
    <row r="23765" spans="71:72">
      <c r="BS23765" s="1" ph="1"/>
      <c r="BT23765" s="1" ph="1"/>
    </row>
    <row r="23768" spans="71:72">
      <c r="BS23768" s="1" ph="1"/>
      <c r="BT23768" s="1" ph="1"/>
    </row>
    <row r="23770" spans="71:72">
      <c r="BS23770" s="1" ph="1"/>
      <c r="BT23770" s="1" ph="1"/>
    </row>
    <row r="23771" spans="71:72">
      <c r="BS23771" s="1" ph="1"/>
      <c r="BT23771" s="1" ph="1"/>
    </row>
    <row r="23773" spans="71:72">
      <c r="BS23773" s="1" ph="1"/>
      <c r="BT23773" s="1" ph="1"/>
    </row>
    <row r="23774" spans="71:72">
      <c r="BS23774" s="1" ph="1"/>
      <c r="BT23774" s="1" ph="1"/>
    </row>
    <row r="23776" spans="71:72">
      <c r="BS23776" s="1" ph="1"/>
      <c r="BT23776" s="1" ph="1"/>
    </row>
    <row r="23777" spans="71:72">
      <c r="BS23777" s="1" ph="1"/>
      <c r="BT23777" s="1" ph="1"/>
    </row>
    <row r="23779" spans="71:72">
      <c r="BS23779" s="1" ph="1"/>
      <c r="BT23779" s="1" ph="1"/>
    </row>
    <row r="23780" spans="71:72">
      <c r="BS23780" s="1" ph="1"/>
      <c r="BT23780" s="1" ph="1"/>
    </row>
    <row r="23782" spans="71:72">
      <c r="BS23782" s="1" ph="1"/>
      <c r="BT23782" s="1" ph="1"/>
    </row>
    <row r="23783" spans="71:72">
      <c r="BS23783" s="1" ph="1"/>
      <c r="BT23783" s="1" ph="1"/>
    </row>
    <row r="23786" spans="71:72">
      <c r="BS23786" s="1" ph="1"/>
      <c r="BT23786" s="1" ph="1"/>
    </row>
    <row r="23787" spans="71:72">
      <c r="BS23787" s="1" ph="1"/>
      <c r="BT23787" s="1" ph="1"/>
    </row>
    <row r="23789" spans="71:72">
      <c r="BS23789" s="1" ph="1"/>
      <c r="BT23789" s="1" ph="1"/>
    </row>
    <row r="23790" spans="71:72">
      <c r="BS23790" s="1" ph="1"/>
      <c r="BT23790" s="1" ph="1"/>
    </row>
    <row r="23792" spans="71:72">
      <c r="BS23792" s="1" ph="1"/>
      <c r="BT23792" s="1" ph="1"/>
    </row>
    <row r="23793" spans="71:72">
      <c r="BS23793" s="1" ph="1"/>
      <c r="BT23793" s="1" ph="1"/>
    </row>
    <row r="23794" spans="71:72">
      <c r="BS23794" s="1" ph="1"/>
      <c r="BT23794" s="1" ph="1"/>
    </row>
    <row r="23795" spans="71:72">
      <c r="BS23795" s="1" ph="1"/>
      <c r="BT23795" s="1" ph="1"/>
    </row>
    <row r="23797" spans="71:72">
      <c r="BS23797" s="1" ph="1"/>
      <c r="BT23797" s="1" ph="1"/>
    </row>
    <row r="23798" spans="71:72">
      <c r="BS23798" s="1" ph="1"/>
      <c r="BT23798" s="1" ph="1"/>
    </row>
    <row r="23799" spans="71:72">
      <c r="BS23799" s="1" ph="1"/>
      <c r="BT23799" s="1" ph="1"/>
    </row>
    <row r="23800" spans="71:72">
      <c r="BS23800" s="1" ph="1"/>
      <c r="BT23800" s="1" ph="1"/>
    </row>
    <row r="23802" spans="71:72">
      <c r="BS23802" s="1" ph="1"/>
      <c r="BT23802" s="1" ph="1"/>
    </row>
    <row r="23803" spans="71:72">
      <c r="BS23803" s="1" ph="1"/>
      <c r="BT23803" s="1" ph="1"/>
    </row>
    <row r="23804" spans="71:72">
      <c r="BS23804" s="1" ph="1"/>
      <c r="BT23804" s="1" ph="1"/>
    </row>
    <row r="23806" spans="71:72">
      <c r="BS23806" s="1" ph="1"/>
      <c r="BT23806" s="1" ph="1"/>
    </row>
    <row r="23811" spans="71:72">
      <c r="BS23811" s="1" ph="1"/>
      <c r="BT23811" s="1" ph="1"/>
    </row>
    <row r="23813" spans="71:72">
      <c r="BS23813" s="1" ph="1"/>
      <c r="BT23813" s="1" ph="1"/>
    </row>
    <row r="23814" spans="71:72">
      <c r="BS23814" s="1" ph="1"/>
      <c r="BT23814" s="1" ph="1"/>
    </row>
    <row r="23816" spans="71:72">
      <c r="BS23816" s="1" ph="1"/>
      <c r="BT23816" s="1" ph="1"/>
    </row>
    <row r="23817" spans="71:72">
      <c r="BS23817" s="1" ph="1"/>
      <c r="BT23817" s="1" ph="1"/>
    </row>
    <row r="23819" spans="71:72">
      <c r="BS23819" s="1" ph="1"/>
      <c r="BT23819" s="1" ph="1"/>
    </row>
    <row r="23820" spans="71:72">
      <c r="BS23820" s="1" ph="1"/>
      <c r="BT23820" s="1" ph="1"/>
    </row>
    <row r="23822" spans="71:72">
      <c r="BS23822" s="1" ph="1"/>
      <c r="BT23822" s="1" ph="1"/>
    </row>
    <row r="23823" spans="71:72">
      <c r="BS23823" s="1" ph="1"/>
      <c r="BT23823" s="1" ph="1"/>
    </row>
    <row r="23825" spans="71:72">
      <c r="BS23825" s="1" ph="1"/>
      <c r="BT23825" s="1" ph="1"/>
    </row>
    <row r="23826" spans="71:72">
      <c r="BS23826" s="1" ph="1"/>
      <c r="BT23826" s="1" ph="1"/>
    </row>
    <row r="23829" spans="71:72">
      <c r="BS23829" s="1" ph="1"/>
      <c r="BT23829" s="1" ph="1"/>
    </row>
    <row r="23830" spans="71:72">
      <c r="BS23830" s="1" ph="1"/>
      <c r="BT23830" s="1" ph="1"/>
    </row>
    <row r="23832" spans="71:72">
      <c r="BS23832" s="1" ph="1"/>
      <c r="BT23832" s="1" ph="1"/>
    </row>
    <row r="23833" spans="71:72">
      <c r="BS23833" s="1" ph="1"/>
      <c r="BT23833" s="1" ph="1"/>
    </row>
    <row r="23835" spans="71:72">
      <c r="BS23835" s="1" ph="1"/>
      <c r="BT23835" s="1" ph="1"/>
    </row>
    <row r="23836" spans="71:72">
      <c r="BS23836" s="1" ph="1"/>
      <c r="BT23836" s="1" ph="1"/>
    </row>
    <row r="23841" spans="71:72">
      <c r="BS23841" s="1" ph="1"/>
      <c r="BT23841" s="1" ph="1"/>
    </row>
    <row r="23843" spans="71:72">
      <c r="BS23843" s="1" ph="1"/>
      <c r="BT23843" s="1" ph="1"/>
    </row>
    <row r="23844" spans="71:72">
      <c r="BS23844" s="1" ph="1"/>
      <c r="BT23844" s="1" ph="1"/>
    </row>
    <row r="23846" spans="71:72">
      <c r="BS23846" s="1" ph="1"/>
      <c r="BT23846" s="1" ph="1"/>
    </row>
    <row r="23847" spans="71:72">
      <c r="BS23847" s="1" ph="1"/>
      <c r="BT23847" s="1" ph="1"/>
    </row>
    <row r="23849" spans="71:72">
      <c r="BS23849" s="1" ph="1"/>
      <c r="BT23849" s="1" ph="1"/>
    </row>
    <row r="23850" spans="71:72">
      <c r="BS23850" s="1" ph="1"/>
      <c r="BT23850" s="1" ph="1"/>
    </row>
    <row r="23852" spans="71:72">
      <c r="BS23852" s="1" ph="1"/>
      <c r="BT23852" s="1" ph="1"/>
    </row>
    <row r="23853" spans="71:72">
      <c r="BS23853" s="1" ph="1"/>
      <c r="BT23853" s="1" ph="1"/>
    </row>
    <row r="23855" spans="71:72">
      <c r="BS23855" s="1" ph="1"/>
      <c r="BT23855" s="1" ph="1"/>
    </row>
    <row r="23856" spans="71:72">
      <c r="BS23856" s="1" ph="1"/>
      <c r="BT23856" s="1" ph="1"/>
    </row>
    <row r="23859" spans="71:72">
      <c r="BS23859" s="1" ph="1"/>
      <c r="BT23859" s="1" ph="1"/>
    </row>
    <row r="23860" spans="71:72">
      <c r="BS23860" s="1" ph="1"/>
      <c r="BT23860" s="1" ph="1"/>
    </row>
    <row r="23862" spans="71:72">
      <c r="BS23862" s="1" ph="1"/>
      <c r="BT23862" s="1" ph="1"/>
    </row>
    <row r="23863" spans="71:72">
      <c r="BS23863" s="1" ph="1"/>
      <c r="BT23863" s="1" ph="1"/>
    </row>
    <row r="23865" spans="71:72">
      <c r="BS23865" s="1" ph="1"/>
      <c r="BT23865" s="1" ph="1"/>
    </row>
    <row r="23866" spans="71:72">
      <c r="BS23866" s="1" ph="1"/>
      <c r="BT23866" s="1" ph="1"/>
    </row>
    <row r="23869" spans="71:72">
      <c r="BS23869" s="1" ph="1"/>
      <c r="BT23869" s="1" ph="1"/>
    </row>
    <row r="23870" spans="71:72">
      <c r="BS23870" s="1" ph="1"/>
      <c r="BT23870" s="1" ph="1"/>
    </row>
    <row r="23872" spans="71:72">
      <c r="BS23872" s="1" ph="1"/>
      <c r="BT23872" s="1" ph="1"/>
    </row>
    <row r="23873" spans="71:72">
      <c r="BS23873" s="1" ph="1"/>
      <c r="BT23873" s="1" ph="1"/>
    </row>
    <row r="23875" spans="71:72">
      <c r="BS23875" s="1" ph="1"/>
      <c r="BT23875" s="1" ph="1"/>
    </row>
    <row r="23876" spans="71:72">
      <c r="BS23876" s="1" ph="1"/>
      <c r="BT23876" s="1" ph="1"/>
    </row>
    <row r="23881" spans="71:72">
      <c r="BS23881" s="1" ph="1"/>
      <c r="BT23881" s="1" ph="1"/>
    </row>
    <row r="23883" spans="71:72">
      <c r="BS23883" s="1" ph="1"/>
      <c r="BT23883" s="1" ph="1"/>
    </row>
    <row r="23884" spans="71:72">
      <c r="BS23884" s="1" ph="1"/>
      <c r="BT23884" s="1" ph="1"/>
    </row>
    <row r="23886" spans="71:72">
      <c r="BS23886" s="1" ph="1"/>
      <c r="BT23886" s="1" ph="1"/>
    </row>
    <row r="23887" spans="71:72">
      <c r="BS23887" s="1" ph="1"/>
      <c r="BT23887" s="1" ph="1"/>
    </row>
    <row r="23889" spans="71:72">
      <c r="BS23889" s="1" ph="1"/>
      <c r="BT23889" s="1" ph="1"/>
    </row>
    <row r="23890" spans="71:72">
      <c r="BS23890" s="1" ph="1"/>
      <c r="BT23890" s="1" ph="1"/>
    </row>
    <row r="23892" spans="71:72">
      <c r="BS23892" s="1" ph="1"/>
      <c r="BT23892" s="1" ph="1"/>
    </row>
    <row r="23893" spans="71:72">
      <c r="BS23893" s="1" ph="1"/>
      <c r="BT23893" s="1" ph="1"/>
    </row>
    <row r="23895" spans="71:72">
      <c r="BS23895" s="1" ph="1"/>
      <c r="BT23895" s="1" ph="1"/>
    </row>
    <row r="23896" spans="71:72">
      <c r="BS23896" s="1" ph="1"/>
      <c r="BT23896" s="1" ph="1"/>
    </row>
    <row r="23899" spans="71:72">
      <c r="BS23899" s="1" ph="1"/>
      <c r="BT23899" s="1" ph="1"/>
    </row>
    <row r="23900" spans="71:72">
      <c r="BS23900" s="1" ph="1"/>
      <c r="BT23900" s="1" ph="1"/>
    </row>
    <row r="23902" spans="71:72">
      <c r="BS23902" s="1" ph="1"/>
      <c r="BT23902" s="1" ph="1"/>
    </row>
    <row r="23903" spans="71:72">
      <c r="BS23903" s="1" ph="1"/>
      <c r="BT23903" s="1" ph="1"/>
    </row>
    <row r="23905" spans="71:72">
      <c r="BS23905" s="1" ph="1"/>
      <c r="BT23905" s="1" ph="1"/>
    </row>
    <row r="23906" spans="71:72">
      <c r="BS23906" s="1" ph="1"/>
      <c r="BT23906" s="1" ph="1"/>
    </row>
    <row r="23909" spans="71:72">
      <c r="BS23909" s="1" ph="1"/>
      <c r="BT23909" s="1" ph="1"/>
    </row>
    <row r="23911" spans="71:72">
      <c r="BS23911" s="1" ph="1"/>
      <c r="BT23911" s="1" ph="1"/>
    </row>
    <row r="23912" spans="71:72">
      <c r="BS23912" s="1" ph="1"/>
      <c r="BT23912" s="1" ph="1"/>
    </row>
    <row r="23914" spans="71:72">
      <c r="BS23914" s="1" ph="1"/>
      <c r="BT23914" s="1" ph="1"/>
    </row>
    <row r="23915" spans="71:72">
      <c r="BS23915" s="1" ph="1"/>
      <c r="BT23915" s="1" ph="1"/>
    </row>
    <row r="23917" spans="71:72">
      <c r="BS23917" s="1" ph="1"/>
      <c r="BT23917" s="1" ph="1"/>
    </row>
    <row r="23918" spans="71:72">
      <c r="BS23918" s="1" ph="1"/>
      <c r="BT23918" s="1" ph="1"/>
    </row>
    <row r="23920" spans="71:72">
      <c r="BS23920" s="1" ph="1"/>
      <c r="BT23920" s="1" ph="1"/>
    </row>
    <row r="23921" spans="71:72">
      <c r="BS23921" s="1" ph="1"/>
      <c r="BT23921" s="1" ph="1"/>
    </row>
    <row r="23923" spans="71:72">
      <c r="BS23923" s="1" ph="1"/>
      <c r="BT23923" s="1" ph="1"/>
    </row>
    <row r="23924" spans="71:72">
      <c r="BS23924" s="1" ph="1"/>
      <c r="BT23924" s="1" ph="1"/>
    </row>
    <row r="23927" spans="71:72">
      <c r="BS23927" s="1" ph="1"/>
      <c r="BT23927" s="1" ph="1"/>
    </row>
    <row r="23928" spans="71:72">
      <c r="BS23928" s="1" ph="1"/>
      <c r="BT23928" s="1" ph="1"/>
    </row>
    <row r="23930" spans="71:72">
      <c r="BS23930" s="1" ph="1"/>
      <c r="BT23930" s="1" ph="1"/>
    </row>
    <row r="23931" spans="71:72">
      <c r="BS23931" s="1" ph="1"/>
      <c r="BT23931" s="1" ph="1"/>
    </row>
    <row r="23933" spans="71:72">
      <c r="BS23933" s="1" ph="1"/>
      <c r="BT23933" s="1" ph="1"/>
    </row>
    <row r="23934" spans="71:72">
      <c r="BS23934" s="1" ph="1"/>
      <c r="BT23934" s="1" ph="1"/>
    </row>
    <row r="23935" spans="71:72">
      <c r="BS23935" s="1" ph="1"/>
      <c r="BT23935" s="1" ph="1"/>
    </row>
    <row r="23936" spans="71:72">
      <c r="BS23936" s="1" ph="1"/>
      <c r="BT23936" s="1" ph="1"/>
    </row>
    <row r="23941" spans="71:72">
      <c r="BS23941" s="1" ph="1"/>
      <c r="BT23941" s="1" ph="1"/>
    </row>
    <row r="23943" spans="71:72">
      <c r="BS23943" s="1" ph="1"/>
      <c r="BT23943" s="1" ph="1"/>
    </row>
    <row r="23944" spans="71:72">
      <c r="BS23944" s="1" ph="1"/>
      <c r="BT23944" s="1" ph="1"/>
    </row>
    <row r="23946" spans="71:72">
      <c r="BS23946" s="1" ph="1"/>
      <c r="BT23946" s="1" ph="1"/>
    </row>
    <row r="23947" spans="71:72">
      <c r="BS23947" s="1" ph="1"/>
      <c r="BT23947" s="1" ph="1"/>
    </row>
    <row r="23949" spans="71:72">
      <c r="BS23949" s="1" ph="1"/>
      <c r="BT23949" s="1" ph="1"/>
    </row>
    <row r="23950" spans="71:72">
      <c r="BS23950" s="1" ph="1"/>
      <c r="BT23950" s="1" ph="1"/>
    </row>
    <row r="23952" spans="71:72">
      <c r="BS23952" s="1" ph="1"/>
      <c r="BT23952" s="1" ph="1"/>
    </row>
    <row r="23953" spans="71:72">
      <c r="BS23953" s="1" ph="1"/>
      <c r="BT23953" s="1" ph="1"/>
    </row>
    <row r="23955" spans="71:72">
      <c r="BS23955" s="1" ph="1"/>
      <c r="BT23955" s="1" ph="1"/>
    </row>
    <row r="23956" spans="71:72">
      <c r="BS23956" s="1" ph="1"/>
      <c r="BT23956" s="1" ph="1"/>
    </row>
    <row r="23959" spans="71:72">
      <c r="BS23959" s="1" ph="1"/>
      <c r="BT23959" s="1" ph="1"/>
    </row>
    <row r="23960" spans="71:72">
      <c r="BS23960" s="1" ph="1"/>
      <c r="BT23960" s="1" ph="1"/>
    </row>
    <row r="23962" spans="71:72">
      <c r="BS23962" s="1" ph="1"/>
      <c r="BT23962" s="1" ph="1"/>
    </row>
    <row r="23963" spans="71:72">
      <c r="BS23963" s="1" ph="1"/>
      <c r="BT23963" s="1" ph="1"/>
    </row>
    <row r="23965" spans="71:72">
      <c r="BS23965" s="1" ph="1"/>
      <c r="BT23965" s="1" ph="1"/>
    </row>
    <row r="23966" spans="71:72">
      <c r="BS23966" s="1" ph="1"/>
      <c r="BT23966" s="1" ph="1"/>
    </row>
    <row r="23969" spans="71:72">
      <c r="BS23969" s="1" ph="1"/>
      <c r="BT23969" s="1" ph="1"/>
    </row>
    <row r="23971" spans="71:72">
      <c r="BS23971" s="1" ph="1"/>
      <c r="BT23971" s="1" ph="1"/>
    </row>
    <row r="23972" spans="71:72">
      <c r="BS23972" s="1" ph="1"/>
      <c r="BT23972" s="1" ph="1"/>
    </row>
    <row r="23974" spans="71:72">
      <c r="BS23974" s="1" ph="1"/>
      <c r="BT23974" s="1" ph="1"/>
    </row>
    <row r="23975" spans="71:72">
      <c r="BS23975" s="1" ph="1"/>
      <c r="BT23975" s="1" ph="1"/>
    </row>
    <row r="23977" spans="71:72">
      <c r="BS23977" s="1" ph="1"/>
      <c r="BT23977" s="1" ph="1"/>
    </row>
    <row r="23978" spans="71:72">
      <c r="BS23978" s="1" ph="1"/>
      <c r="BT23978" s="1" ph="1"/>
    </row>
    <row r="23980" spans="71:72">
      <c r="BS23980" s="1" ph="1"/>
      <c r="BT23980" s="1" ph="1"/>
    </row>
    <row r="23981" spans="71:72">
      <c r="BS23981" s="1" ph="1"/>
      <c r="BT23981" s="1" ph="1"/>
    </row>
    <row r="23983" spans="71:72">
      <c r="BS23983" s="1" ph="1"/>
      <c r="BT23983" s="1" ph="1"/>
    </row>
    <row r="23984" spans="71:72">
      <c r="BS23984" s="1" ph="1"/>
      <c r="BT23984" s="1" ph="1"/>
    </row>
    <row r="23987" spans="71:72">
      <c r="BS23987" s="1" ph="1"/>
      <c r="BT23987" s="1" ph="1"/>
    </row>
    <row r="23988" spans="71:72">
      <c r="BS23988" s="1" ph="1"/>
      <c r="BT23988" s="1" ph="1"/>
    </row>
    <row r="23990" spans="71:72">
      <c r="BS23990" s="1" ph="1"/>
      <c r="BT23990" s="1" ph="1"/>
    </row>
    <row r="23991" spans="71:72">
      <c r="BS23991" s="1" ph="1"/>
      <c r="BT23991" s="1" ph="1"/>
    </row>
    <row r="23993" spans="71:72">
      <c r="BS23993" s="1" ph="1"/>
      <c r="BT23993" s="1" ph="1"/>
    </row>
    <row r="23994" spans="71:72">
      <c r="BS23994" s="1" ph="1"/>
      <c r="BT23994" s="1" ph="1"/>
    </row>
    <row r="23995" spans="71:72">
      <c r="BS23995" s="1" ph="1"/>
      <c r="BT23995" s="1" ph="1"/>
    </row>
    <row r="23996" spans="71:72">
      <c r="BS23996" s="1" ph="1"/>
      <c r="BT23996" s="1" ph="1"/>
    </row>
    <row r="23998" spans="71:72">
      <c r="BS23998" s="1" ph="1"/>
      <c r="BT23998" s="1" ph="1"/>
    </row>
    <row r="23999" spans="71:72">
      <c r="BS23999" s="1" ph="1"/>
      <c r="BT23999" s="1" ph="1"/>
    </row>
    <row r="24000" spans="71:72">
      <c r="BS24000" s="1" ph="1"/>
      <c r="BT24000" s="1" ph="1"/>
    </row>
    <row r="24001" spans="71:72">
      <c r="BS24001" s="1" ph="1"/>
      <c r="BT24001" s="1" ph="1"/>
    </row>
    <row r="24003" spans="71:72">
      <c r="BS24003" s="1" ph="1"/>
      <c r="BT24003" s="1" ph="1"/>
    </row>
    <row r="24004" spans="71:72">
      <c r="BS24004" s="1" ph="1"/>
      <c r="BT24004" s="1" ph="1"/>
    </row>
    <row r="24005" spans="71:72">
      <c r="BS24005" s="1" ph="1"/>
      <c r="BT24005" s="1" ph="1"/>
    </row>
  </sheetData>
  <autoFilter ref="A2:BW3" xr:uid="{99603C19-7CE0-447F-888D-9A310B77184E}"/>
  <dataConsolidate/>
  <mergeCells count="12">
    <mergeCell ref="BH1:BH2"/>
    <mergeCell ref="AO1:AR1"/>
    <mergeCell ref="AS1:AT1"/>
    <mergeCell ref="AU1:AX1"/>
    <mergeCell ref="AZ1:BA1"/>
    <mergeCell ref="BG1:BG2"/>
    <mergeCell ref="AJ1:AN1"/>
    <mergeCell ref="H1:Q1"/>
    <mergeCell ref="R1:X1"/>
    <mergeCell ref="Y1:AB1"/>
    <mergeCell ref="AC1:AG1"/>
    <mergeCell ref="AH1:AI1"/>
  </mergeCells>
  <phoneticPr fontId="4"/>
  <conditionalFormatting sqref="G3">
    <cfRule type="expression" dxfId="22" priority="35">
      <formula>$G3=""</formula>
    </cfRule>
  </conditionalFormatting>
  <conditionalFormatting sqref="H3:Q3">
    <cfRule type="expression" dxfId="21" priority="27">
      <formula>$H3=0</formula>
    </cfRule>
  </conditionalFormatting>
  <conditionalFormatting sqref="I3">
    <cfRule type="expression" dxfId="20" priority="34">
      <formula>$I3=""</formula>
    </cfRule>
  </conditionalFormatting>
  <conditionalFormatting sqref="I3:Q3">
    <cfRule type="expression" dxfId="19" priority="29">
      <formula>$I3="×"</formula>
    </cfRule>
  </conditionalFormatting>
  <conditionalFormatting sqref="K3">
    <cfRule type="expression" dxfId="18" priority="33">
      <formula>AND($I3="○",$K3="")</formula>
    </cfRule>
  </conditionalFormatting>
  <conditionalFormatting sqref="L3">
    <cfRule type="expression" dxfId="17" priority="30">
      <formula>AND($L3="企業名なし(880)",NOT($AQ3=880))</formula>
    </cfRule>
    <cfRule type="expression" dxfId="16" priority="31">
      <formula>AND($L3="企業名なし(990)",NOT($AQ3=990))</formula>
    </cfRule>
    <cfRule type="expression" dxfId="15" priority="32">
      <formula>AND($K3="ﾌｫｰﾏｯﾄ",$L3="")</formula>
    </cfRule>
  </conditionalFormatting>
  <conditionalFormatting sqref="Y3:AB3">
    <cfRule type="expression" dxfId="14" priority="26">
      <formula>AND($K3="ﾌｫｰﾏｯﾄ",$Y3="")</formula>
    </cfRule>
  </conditionalFormatting>
  <conditionalFormatting sqref="AC3">
    <cfRule type="expression" dxfId="13" priority="25">
      <formula>$AC3="別紙"</formula>
    </cfRule>
  </conditionalFormatting>
  <conditionalFormatting sqref="AH3">
    <cfRule type="expression" dxfId="12" priority="24">
      <formula>AND($K3="ﾌｫｰﾏｯﾄ",$AH3="")</formula>
    </cfRule>
  </conditionalFormatting>
  <conditionalFormatting sqref="AO3">
    <cfRule type="expression" dxfId="11" priority="21">
      <formula>AND($L3="企業名なし(880)",NOT($AO3=30))</formula>
    </cfRule>
    <cfRule type="expression" dxfId="10" priority="22">
      <formula>AND($L3="企業名なし(990)",NOT($AO3=30))</formula>
    </cfRule>
    <cfRule type="expression" dxfId="9" priority="23">
      <formula>AND($K3="ﾌｫｰﾏｯﾄ",$AO3="")</formula>
    </cfRule>
  </conditionalFormatting>
  <conditionalFormatting sqref="AQ3">
    <cfRule type="expression" dxfId="8" priority="18">
      <formula>AND($L3="企業名なし(880)",NOT($AQ3=880))</formula>
    </cfRule>
    <cfRule type="expression" dxfId="7" priority="19">
      <formula>AND($L3="企業名なし(990)",NOT($AQ3=990))</formula>
    </cfRule>
    <cfRule type="expression" dxfId="6" priority="20">
      <formula>AND($K3="ﾌｫｰﾏｯﾄ",$AQ3="")</formula>
    </cfRule>
  </conditionalFormatting>
  <conditionalFormatting sqref="AR3">
    <cfRule type="expression" dxfId="5" priority="17">
      <formula>AND($AQ3="無料",$AR3="する")</formula>
    </cfRule>
  </conditionalFormatting>
  <conditionalFormatting sqref="AS3">
    <cfRule type="expression" dxfId="4" priority="16">
      <formula>AND($S3="ﾌｫｰﾏｯﾄ",$AS3="")</formula>
    </cfRule>
  </conditionalFormatting>
  <conditionalFormatting sqref="BB3:BQ3">
    <cfRule type="expression" dxfId="3" priority="15">
      <formula>AND($BW3=0,$BD3="")</formula>
    </cfRule>
  </conditionalFormatting>
  <conditionalFormatting sqref="BB3:BR3">
    <cfRule type="expression" dxfId="2" priority="13">
      <formula>$H3=0</formula>
    </cfRule>
    <cfRule type="expression" dxfId="1" priority="14">
      <formula>$I3="×"</formula>
    </cfRule>
  </conditionalFormatting>
  <conditionalFormatting sqref="BT3">
    <cfRule type="expression" dxfId="0" priority="12">
      <formula>AND($BN3=15,$BT3="")</formula>
    </cfRule>
  </conditionalFormatting>
  <dataValidations count="29">
    <dataValidation type="list" allowBlank="1" showInputMessage="1" showErrorMessage="1" sqref="BT3" xr:uid="{00000000-0002-0000-0700-000003000000}">
      <formula1>"封緘する,封緘しない"</formula1>
    </dataValidation>
    <dataValidation type="list" allowBlank="1" showInputMessage="1" showErrorMessage="1" sqref="K3 M3" xr:uid="{6377758D-7B75-4BA9-B795-1B981805A159}">
      <formula1>"ﾌｫｰﾏｯﾄ,**,*,＠,＠**,＠*,一般用(FAXあり),一般と同じ案内文,なし,　"</formula1>
    </dataValidation>
    <dataValidation type="list" allowBlank="1" showInputMessage="1" showErrorMessage="1" sqref="AS3" xr:uid="{00000000-0002-0000-0700-000026000000}">
      <formula1>"5,6 "</formula1>
    </dataValidation>
    <dataValidation type="list" allowBlank="1" showInputMessage="1" showErrorMessage="1" sqref="AP3" xr:uid="{00000000-0002-0000-0700-000010000000}">
      <formula1>"10,20"</formula1>
    </dataValidation>
    <dataValidation type="list" allowBlank="1" showInputMessage="1" showErrorMessage="1" sqref="X3" xr:uid="{1350BC9B-D3F1-4582-820E-D77EDAE6E0B1}">
      <formula1>"通常, FAX変更, FAXなし,計算付FAX変更,計算書付FAXなし,　"</formula1>
    </dataValidation>
    <dataValidation type="list" allowBlank="1" showInputMessage="1" showErrorMessage="1" sqref="BH3" xr:uid="{00000000-0002-0000-0700-00000F000000}">
      <formula1>"12, "</formula1>
    </dataValidation>
    <dataValidation type="list" allowBlank="1" showInputMessage="1" showErrorMessage="1" sqref="I3:J3" xr:uid="{00000000-0002-0000-0700-000011000000}">
      <formula1>"○,×,"</formula1>
    </dataValidation>
    <dataValidation type="list" allowBlank="1" showInputMessage="1" showErrorMessage="1" sqref="BQ3" xr:uid="{00000000-0002-0000-0700-000014000000}">
      <formula1>"11, "</formula1>
    </dataValidation>
    <dataValidation type="list" allowBlank="1" showInputMessage="1" showErrorMessage="1" sqref="BG3" xr:uid="{00000000-0002-0000-0700-000015000000}">
      <formula1>"17, "</formula1>
    </dataValidation>
    <dataValidation type="list" allowBlank="1" showInputMessage="1" showErrorMessage="1" sqref="BO3" xr:uid="{00000000-0002-0000-0700-000016000000}">
      <formula1>"16, "</formula1>
    </dataValidation>
    <dataValidation type="list" allowBlank="1" showInputMessage="1" showErrorMessage="1" sqref="BN3" xr:uid="{00000000-0002-0000-0700-000017000000}">
      <formula1>"15, "</formula1>
    </dataValidation>
    <dataValidation type="list" allowBlank="1" showInputMessage="1" showErrorMessage="1" sqref="BM3" xr:uid="{00000000-0002-0000-0700-000018000000}">
      <formula1>"14, "</formula1>
    </dataValidation>
    <dataValidation type="list" allowBlank="1" showInputMessage="1" showErrorMessage="1" sqref="BE3" xr:uid="{00000000-0002-0000-0700-000019000000}">
      <formula1>"6, "</formula1>
    </dataValidation>
    <dataValidation type="list" allowBlank="1" showInputMessage="1" showErrorMessage="1" sqref="BD3" xr:uid="{00000000-0002-0000-0700-00001A000000}">
      <formula1>"0, "</formula1>
    </dataValidation>
    <dataValidation type="list" allowBlank="1" showInputMessage="1" showErrorMessage="1" sqref="BC3" xr:uid="{00000000-0002-0000-0700-00001B000000}">
      <formula1>"2, "</formula1>
    </dataValidation>
    <dataValidation type="list" allowBlank="1" showInputMessage="1" showErrorMessage="1" sqref="BB3" xr:uid="{00000000-0002-0000-0700-00001C000000}">
      <formula1>"3, "</formula1>
    </dataValidation>
    <dataValidation type="list" allowBlank="1" showInputMessage="1" showErrorMessage="1" sqref="O3:Q3" xr:uid="{00000000-0002-0000-0700-00001D000000}">
      <formula1>"変更する,変更しない,　"</formula1>
    </dataValidation>
    <dataValidation type="list" allowBlank="1" showInputMessage="1" showErrorMessage="1" sqref="BF3" xr:uid="{00000000-0002-0000-0700-00001E000000}">
      <formula1>"28,29,30"</formula1>
    </dataValidation>
    <dataValidation type="list" allowBlank="1" showInputMessage="1" showErrorMessage="1" sqref="BL3" xr:uid="{00000000-0002-0000-0700-00001F000000}">
      <formula1>"8, "</formula1>
    </dataValidation>
    <dataValidation type="list" allowBlank="1" showInputMessage="1" showErrorMessage="1" sqref="BP3" xr:uid="{00000000-0002-0000-0700-000020000000}">
      <formula1>"19, "</formula1>
    </dataValidation>
    <dataValidation type="list" allowBlank="1" showInputMessage="1" showErrorMessage="1" sqref="BK3" xr:uid="{00000000-0002-0000-0700-000021000000}">
      <formula1>"5, "</formula1>
    </dataValidation>
    <dataValidation type="list" allowBlank="1" showInputMessage="1" showErrorMessage="1" sqref="AR3" xr:uid="{00000000-0002-0000-0700-000022000000}">
      <formula1>"する,しない,　"</formula1>
    </dataValidation>
    <dataValidation type="list" allowBlank="1" showInputMessage="1" showErrorMessage="1" sqref="R3" xr:uid="{00000000-0002-0000-0700-000023000000}">
      <formula1>"◎,○,×,未定,　"</formula1>
    </dataValidation>
    <dataValidation type="list" allowBlank="1" showInputMessage="1" showErrorMessage="1" sqref="AT3" xr:uid="{00000000-0002-0000-0700-000024000000}">
      <formula1>"10,11"</formula1>
    </dataValidation>
    <dataValidation type="list" allowBlank="1" showInputMessage="1" showErrorMessage="1" sqref="U3 W3 S3" xr:uid="{00000000-0002-0000-0700-000027000000}">
      <formula1>"ﾌｫｰﾏｯﾄ,＠,必要なし,　"</formula1>
    </dataValidation>
    <dataValidation type="list" allowBlank="1" showInputMessage="1" showErrorMessage="1" sqref="BR3" xr:uid="{00000000-0002-0000-0700-000028000000}">
      <formula1>"20, "</formula1>
    </dataValidation>
    <dataValidation type="list" allowBlank="1" showInputMessage="1" showErrorMessage="1" sqref="AC3" xr:uid="{00000000-0002-0000-0700-000029000000}">
      <formula1>"別紙,裏面"</formula1>
    </dataValidation>
    <dataValidation type="list" allowBlank="1" showInputMessage="1" showErrorMessage="1" sqref="BJ3" xr:uid="{00000000-0002-0000-0700-00002A000000}">
      <formula1>"4, "</formula1>
    </dataValidation>
    <dataValidation type="list" allowBlank="1" showInputMessage="1" showErrorMessage="1" sqref="BI3" xr:uid="{00000000-0002-0000-0700-00002B000000}">
      <formula1>"13, "</formula1>
    </dataValidation>
  </dataValidations>
  <pageMargins left="0" right="0" top="0.59055118110236227" bottom="0.39370078740157483" header="0.51181102362204722" footer="0.51181102362204722"/>
  <pageSetup paperSize="9" scale="50" orientation="landscape" r:id="rId1"/>
  <headerFooter alignWithMargins="0"/>
  <colBreaks count="2" manualBreakCount="2">
    <brk id="20" max="1048575" man="1"/>
    <brk id="6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0B97A8E-4C71-4498-9F1D-FF7614D5C683}">
          <x14:formula1>
            <xm:f>さわらない!$A$2:$A$15</xm:f>
          </x14:formula1>
          <xm:sqref>L3</xm:sqref>
        </x14:dataValidation>
        <x14:dataValidation type="list" allowBlank="1" showInputMessage="1" showErrorMessage="1" xr:uid="{4C50465F-BF61-4D99-BEE6-3F4DB0C16F04}">
          <x14:formula1>
            <xm:f>さわらない!$B$2:$B$27</xm:f>
          </x14:formula1>
          <xm:sqref>T3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AC0A-C64F-43EA-8358-C8270B00E927}">
  <sheetPr>
    <tabColor rgb="FFCC99FF"/>
  </sheetPr>
  <dimension ref="A1:DY145"/>
  <sheetViews>
    <sheetView showGridLines="0" tabSelected="1" zoomScale="70" zoomScaleNormal="70" workbookViewId="0">
      <selection activeCell="AA13" sqref="AA13:AB15"/>
    </sheetView>
  </sheetViews>
  <sheetFormatPr defaultColWidth="9" defaultRowHeight="10.5" customHeight="1"/>
  <cols>
    <col min="1" max="88" width="1.75" style="125" customWidth="1"/>
    <col min="89" max="100" width="1.625" style="125" customWidth="1"/>
    <col min="101" max="101" width="24.625" style="125" hidden="1" customWidth="1"/>
    <col min="102" max="102" width="26" style="125" hidden="1" customWidth="1"/>
    <col min="103" max="107" width="10" style="125" hidden="1" customWidth="1"/>
    <col min="108" max="111" width="10" style="125" customWidth="1"/>
    <col min="112" max="138" width="1.625" style="125" customWidth="1"/>
    <col min="139" max="16384" width="9" style="125"/>
  </cols>
  <sheetData>
    <row r="1" spans="1:129" ht="10.5" customHeight="1">
      <c r="CP1" s="229"/>
      <c r="CQ1" s="229"/>
      <c r="CR1" s="229"/>
      <c r="CS1" s="229"/>
      <c r="CW1" s="44"/>
      <c r="CX1" s="44"/>
    </row>
    <row r="2" spans="1:129" ht="10.5" customHeight="1" thickBot="1">
      <c r="I2" s="381" t="s">
        <v>147</v>
      </c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CP2" s="230"/>
      <c r="CQ2" s="230"/>
      <c r="CR2" s="230"/>
      <c r="CS2" s="230"/>
      <c r="CW2" s="44"/>
      <c r="CX2" s="44"/>
    </row>
    <row r="3" spans="1:129" s="44" customFormat="1" ht="12.75" customHeight="1">
      <c r="C3" s="137"/>
      <c r="D3" s="137"/>
      <c r="E3" s="137"/>
      <c r="F3" s="137"/>
      <c r="G3" s="137"/>
      <c r="H3" s="137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137"/>
      <c r="AH3" s="137"/>
      <c r="AI3" s="137"/>
      <c r="AJ3" s="137"/>
      <c r="AN3" s="212"/>
      <c r="AO3" s="212"/>
      <c r="AP3" s="212"/>
      <c r="AQ3" s="212"/>
      <c r="AR3" s="212"/>
      <c r="AS3" s="231" t="s">
        <v>0</v>
      </c>
      <c r="AT3" s="232"/>
      <c r="AU3" s="48"/>
      <c r="AV3" s="133"/>
      <c r="AW3" s="133"/>
      <c r="AX3" s="133"/>
      <c r="AY3" s="49"/>
      <c r="AZ3" s="50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CB3" s="237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9"/>
    </row>
    <row r="4" spans="1:129" s="44" customFormat="1" ht="10.5" customHeight="1" thickBot="1">
      <c r="B4" s="137"/>
      <c r="C4" s="137"/>
      <c r="D4" s="137"/>
      <c r="E4" s="137"/>
      <c r="F4" s="137"/>
      <c r="G4" s="137"/>
      <c r="H4" s="137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137"/>
      <c r="AH4" s="137"/>
      <c r="AI4" s="137"/>
      <c r="AJ4" s="137"/>
      <c r="AN4" s="212"/>
      <c r="AO4" s="212"/>
      <c r="AP4" s="212"/>
      <c r="AQ4" s="212"/>
      <c r="AR4" s="212"/>
      <c r="AS4" s="233"/>
      <c r="AT4" s="234"/>
      <c r="AU4" s="52"/>
      <c r="AV4" s="45"/>
      <c r="AW4" s="45"/>
      <c r="AX4" s="45"/>
      <c r="AZ4" s="47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CB4" s="240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2"/>
    </row>
    <row r="5" spans="1:129" s="44" customFormat="1" ht="10.5" customHeight="1">
      <c r="B5" s="137"/>
      <c r="C5" s="137"/>
      <c r="D5" s="137"/>
      <c r="E5" s="137"/>
      <c r="F5" s="137"/>
      <c r="G5" s="137"/>
      <c r="H5" s="137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137"/>
      <c r="AH5" s="137"/>
      <c r="AI5" s="137"/>
      <c r="AJ5" s="137"/>
      <c r="AN5" s="213"/>
      <c r="AO5" s="213"/>
      <c r="AP5" s="213"/>
      <c r="AQ5" s="213"/>
      <c r="AR5" s="213"/>
      <c r="AS5" s="233"/>
      <c r="AT5" s="234"/>
      <c r="AU5" s="52"/>
      <c r="AV5" s="45"/>
      <c r="AW5" s="45"/>
      <c r="AX5" s="45"/>
      <c r="AZ5" s="47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91"/>
      <c r="CB5" s="243" t="s">
        <v>119</v>
      </c>
      <c r="CC5" s="244"/>
      <c r="CD5" s="244"/>
      <c r="CE5" s="245"/>
      <c r="CF5" s="244" t="s">
        <v>5</v>
      </c>
      <c r="CG5" s="244"/>
      <c r="CH5" s="251" t="s">
        <v>120</v>
      </c>
      <c r="CI5" s="244"/>
      <c r="CJ5" s="244"/>
      <c r="CK5" s="244"/>
      <c r="CL5" s="244"/>
      <c r="CM5" s="244"/>
      <c r="CN5" s="244"/>
      <c r="CO5" s="245"/>
      <c r="CP5" s="244" t="s">
        <v>5</v>
      </c>
      <c r="CQ5" s="244"/>
      <c r="CR5" s="251" t="s">
        <v>121</v>
      </c>
      <c r="CS5" s="253"/>
      <c r="CW5" s="260"/>
      <c r="CX5" s="261" t="s">
        <v>191</v>
      </c>
    </row>
    <row r="6" spans="1:129" s="44" customFormat="1" ht="10.5" customHeight="1">
      <c r="A6" s="194"/>
      <c r="B6" s="194"/>
      <c r="C6" s="194"/>
      <c r="D6" s="194"/>
      <c r="E6" s="383" t="str">
        <f>"ＦAＸ　【 "&amp;CY15&amp;" 】"</f>
        <v>ＦAＸ　【 ０３－５２２６－３５０５ 】</v>
      </c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N6" s="213"/>
      <c r="AO6" s="213"/>
      <c r="AP6" s="213"/>
      <c r="AQ6" s="213"/>
      <c r="AR6" s="213"/>
      <c r="AS6" s="233"/>
      <c r="AT6" s="234"/>
      <c r="AU6" s="52"/>
      <c r="AV6" s="45"/>
      <c r="AW6" s="45"/>
      <c r="AX6" s="45"/>
      <c r="AZ6" s="47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91"/>
      <c r="CB6" s="246"/>
      <c r="CC6" s="247"/>
      <c r="CD6" s="247"/>
      <c r="CE6" s="248"/>
      <c r="CF6" s="249"/>
      <c r="CG6" s="249"/>
      <c r="CH6" s="252"/>
      <c r="CI6" s="247"/>
      <c r="CJ6" s="247"/>
      <c r="CK6" s="247"/>
      <c r="CL6" s="247"/>
      <c r="CM6" s="247"/>
      <c r="CN6" s="247"/>
      <c r="CO6" s="248"/>
      <c r="CP6" s="249"/>
      <c r="CQ6" s="249"/>
      <c r="CR6" s="252"/>
      <c r="CS6" s="254"/>
      <c r="CW6" s="260"/>
      <c r="CX6" s="261"/>
    </row>
    <row r="7" spans="1:129" s="44" customFormat="1" ht="10.5" customHeight="1">
      <c r="A7" s="194"/>
      <c r="B7" s="194"/>
      <c r="C7" s="194"/>
      <c r="D7" s="194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N7" s="51"/>
      <c r="AO7" s="51"/>
      <c r="AP7" s="51"/>
      <c r="AQ7" s="51"/>
      <c r="AR7" s="51"/>
      <c r="AS7" s="233"/>
      <c r="AT7" s="234"/>
      <c r="AU7" s="52"/>
      <c r="AV7" s="45"/>
      <c r="AW7" s="45"/>
      <c r="AX7" s="45"/>
      <c r="AZ7" s="47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91"/>
      <c r="CB7" s="262" t="str">
        <f>CY7</f>
        <v>05</v>
      </c>
      <c r="CC7" s="263"/>
      <c r="CD7" s="263"/>
      <c r="CE7" s="264"/>
      <c r="CF7" s="249"/>
      <c r="CG7" s="249"/>
      <c r="CH7" s="271" t="str">
        <f>DA7</f>
        <v>6626</v>
      </c>
      <c r="CI7" s="263"/>
      <c r="CJ7" s="263"/>
      <c r="CK7" s="263"/>
      <c r="CL7" s="263"/>
      <c r="CM7" s="263"/>
      <c r="CN7" s="263"/>
      <c r="CO7" s="264"/>
      <c r="CP7" s="249"/>
      <c r="CQ7" s="249"/>
      <c r="CR7" s="271" t="str">
        <f>DB7</f>
        <v>0</v>
      </c>
      <c r="CS7" s="274"/>
      <c r="CW7" s="258" t="s">
        <v>13</v>
      </c>
      <c r="CX7" s="277" t="str">
        <f>VLOOKUP($CX$5,作成用リスト!$A$3:$AX$3,2,FALSE)</f>
        <v>05-6626-0</v>
      </c>
      <c r="CY7" s="255" t="str">
        <f>VLOOKUP($CX$5,作成用リスト!$A$3:$AX$3,4,FALSE)</f>
        <v>05</v>
      </c>
      <c r="CZ7" s="255" t="str">
        <f>VLOOKUP($CX$5,作成用リスト!$A$3:$AX$3,6,FALSE)</f>
        <v>6626-0</v>
      </c>
      <c r="DA7" s="255" t="str">
        <f>LEFT(CZ7,4)</f>
        <v>6626</v>
      </c>
      <c r="DB7" s="255" t="str">
        <f>RIGHT(CZ7,1)</f>
        <v>0</v>
      </c>
    </row>
    <row r="8" spans="1:129" s="44" customFormat="1" ht="10.5" customHeight="1">
      <c r="A8" s="194"/>
      <c r="B8" s="194"/>
      <c r="C8" s="194"/>
      <c r="D8" s="194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N8" s="51"/>
      <c r="AO8" s="51"/>
      <c r="AP8" s="51"/>
      <c r="AQ8" s="51"/>
      <c r="AR8" s="51"/>
      <c r="AS8" s="233"/>
      <c r="AT8" s="234"/>
      <c r="AU8" s="52"/>
      <c r="AV8" s="45"/>
      <c r="AW8" s="45"/>
      <c r="AX8" s="45"/>
      <c r="AY8" s="249" t="s">
        <v>1</v>
      </c>
      <c r="AZ8" s="256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5"/>
      <c r="CB8" s="265"/>
      <c r="CC8" s="266"/>
      <c r="CD8" s="266"/>
      <c r="CE8" s="267"/>
      <c r="CF8" s="249"/>
      <c r="CG8" s="249"/>
      <c r="CH8" s="272"/>
      <c r="CI8" s="266"/>
      <c r="CJ8" s="266"/>
      <c r="CK8" s="266"/>
      <c r="CL8" s="266"/>
      <c r="CM8" s="266"/>
      <c r="CN8" s="266"/>
      <c r="CO8" s="267"/>
      <c r="CP8" s="249"/>
      <c r="CQ8" s="249"/>
      <c r="CR8" s="272"/>
      <c r="CS8" s="275"/>
      <c r="CW8" s="258"/>
      <c r="CX8" s="277"/>
      <c r="CY8" s="255"/>
      <c r="CZ8" s="255"/>
      <c r="DA8" s="255"/>
      <c r="DB8" s="255"/>
    </row>
    <row r="9" spans="1:129" s="44" customFormat="1" ht="10.5" customHeight="1" thickBot="1">
      <c r="B9" s="137"/>
      <c r="C9" s="137"/>
      <c r="D9" s="137"/>
      <c r="E9" s="382" t="str">
        <f>TRIM(A15)&amp;"　行"</f>
        <v>公認会計士協同組合　行</v>
      </c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N9" s="51"/>
      <c r="AO9" s="51"/>
      <c r="AP9" s="51"/>
      <c r="AQ9" s="51"/>
      <c r="AR9" s="51"/>
      <c r="AS9" s="235"/>
      <c r="AT9" s="236"/>
      <c r="AU9" s="55"/>
      <c r="AV9" s="136"/>
      <c r="AW9" s="136"/>
      <c r="AX9" s="136"/>
      <c r="AY9" s="250"/>
      <c r="AZ9" s="257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5"/>
      <c r="CB9" s="268"/>
      <c r="CC9" s="269"/>
      <c r="CD9" s="269"/>
      <c r="CE9" s="270"/>
      <c r="CF9" s="250"/>
      <c r="CG9" s="250"/>
      <c r="CH9" s="273"/>
      <c r="CI9" s="269"/>
      <c r="CJ9" s="269"/>
      <c r="CK9" s="269"/>
      <c r="CL9" s="269"/>
      <c r="CM9" s="269"/>
      <c r="CN9" s="269"/>
      <c r="CO9" s="270"/>
      <c r="CP9" s="250"/>
      <c r="CQ9" s="250"/>
      <c r="CR9" s="273"/>
      <c r="CS9" s="276"/>
      <c r="CW9" s="258" t="s">
        <v>14</v>
      </c>
      <c r="CX9" s="259" t="str">
        <f>IF(VLOOKUP($CX$5,作成用リスト!$A$3:$AX$3,47,FALSE)="","",VLOOKUP($CX$5,作成用リスト!$A$3:$AX$3,47,FALSE))</f>
        <v>公認会計士協同組合</v>
      </c>
    </row>
    <row r="10" spans="1:129" s="44" customFormat="1" ht="12" customHeight="1">
      <c r="B10" s="137"/>
      <c r="C10" s="137"/>
      <c r="D10" s="137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W10" s="134"/>
      <c r="AX10" s="134"/>
      <c r="AY10" s="134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8"/>
      <c r="BT10" s="139"/>
      <c r="BU10" s="139"/>
      <c r="BV10" s="51"/>
      <c r="BW10" s="140"/>
      <c r="BX10" s="45"/>
      <c r="BY10" s="45"/>
      <c r="BZ10" s="45"/>
      <c r="CA10" s="124"/>
      <c r="CB10" s="124"/>
      <c r="CF10" s="124"/>
      <c r="CG10" s="124"/>
      <c r="CP10" s="124"/>
      <c r="CQ10" s="124"/>
      <c r="CW10" s="258"/>
      <c r="CX10" s="259"/>
    </row>
    <row r="11" spans="1:129" s="44" customFormat="1" ht="10.5" customHeight="1" thickBot="1">
      <c r="B11" s="56"/>
      <c r="J11" s="53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I11" s="57"/>
      <c r="AJ11" s="57"/>
      <c r="AK11" s="57"/>
      <c r="AL11" s="57"/>
      <c r="AM11" s="57"/>
      <c r="AN11" s="46"/>
      <c r="AO11" s="46"/>
      <c r="AP11" s="4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46"/>
      <c r="BM11" s="46"/>
      <c r="CW11" s="281" t="s">
        <v>15</v>
      </c>
      <c r="CX11" s="259" t="str">
        <f>IF(VLOOKUP($CX$5,作成用リスト!$A$3:$AX$3,49,FALSE)=0,"",VLOOKUP($CX$5,作成用リスト!$A$3:$AX$3,49,FALSE))</f>
        <v/>
      </c>
    </row>
    <row r="12" spans="1:129" ht="18" customHeight="1">
      <c r="A12" s="293" t="s">
        <v>93</v>
      </c>
      <c r="B12" s="294"/>
      <c r="C12" s="294"/>
      <c r="D12" s="294"/>
      <c r="E12" s="299" t="s">
        <v>185</v>
      </c>
      <c r="F12" s="299"/>
      <c r="G12" s="299"/>
      <c r="H12" s="299"/>
      <c r="I12" s="299"/>
      <c r="J12" s="302"/>
      <c r="K12" s="302"/>
      <c r="L12" s="302"/>
      <c r="M12" s="302" t="s">
        <v>94</v>
      </c>
      <c r="N12" s="302"/>
      <c r="O12" s="302"/>
      <c r="P12" s="302"/>
      <c r="Q12" s="302"/>
      <c r="R12" s="302" t="s">
        <v>95</v>
      </c>
      <c r="S12" s="305"/>
      <c r="T12" s="58"/>
      <c r="U12" s="308" t="s">
        <v>2</v>
      </c>
      <c r="V12" s="309"/>
      <c r="W12" s="141" t="s">
        <v>122</v>
      </c>
      <c r="X12" s="142"/>
      <c r="Y12" s="142"/>
      <c r="Z12" s="142"/>
      <c r="AA12" s="142"/>
      <c r="AB12" s="142"/>
      <c r="AC12" s="142"/>
      <c r="AD12" s="60"/>
      <c r="AE12" s="60"/>
      <c r="AF12" s="60"/>
      <c r="AG12" s="60"/>
      <c r="AH12" s="60"/>
      <c r="AI12" s="60"/>
      <c r="AJ12" s="60"/>
      <c r="AK12" s="60"/>
      <c r="AL12" s="61"/>
      <c r="AM12" s="61"/>
      <c r="AN12" s="61"/>
      <c r="AO12" s="62"/>
      <c r="AP12" s="62"/>
      <c r="AQ12" s="62"/>
      <c r="AR12" s="62"/>
      <c r="AS12" s="62"/>
      <c r="AT12" s="62"/>
      <c r="AU12" s="61"/>
      <c r="AV12" s="61"/>
      <c r="AW12" s="63"/>
      <c r="AX12" s="63"/>
      <c r="AY12" s="63"/>
      <c r="AZ12" s="63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5"/>
      <c r="BX12" s="143"/>
      <c r="CE12" s="144" t="s">
        <v>3</v>
      </c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4"/>
      <c r="CW12" s="281"/>
      <c r="CX12" s="259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</row>
    <row r="13" spans="1:129" ht="10.5" customHeight="1">
      <c r="A13" s="295"/>
      <c r="B13" s="296"/>
      <c r="C13" s="296"/>
      <c r="D13" s="296"/>
      <c r="E13" s="300"/>
      <c r="F13" s="300"/>
      <c r="G13" s="300"/>
      <c r="H13" s="300"/>
      <c r="I13" s="300"/>
      <c r="J13" s="303"/>
      <c r="K13" s="303"/>
      <c r="L13" s="303"/>
      <c r="M13" s="303"/>
      <c r="N13" s="303"/>
      <c r="O13" s="303"/>
      <c r="P13" s="303"/>
      <c r="Q13" s="303"/>
      <c r="R13" s="303"/>
      <c r="S13" s="306"/>
      <c r="T13" s="58"/>
      <c r="U13" s="310"/>
      <c r="V13" s="311"/>
      <c r="W13" s="65"/>
      <c r="X13" s="278" t="s">
        <v>4</v>
      </c>
      <c r="Y13" s="278"/>
      <c r="Z13" s="66"/>
      <c r="AA13" s="428"/>
      <c r="AB13" s="429"/>
      <c r="AC13" s="428"/>
      <c r="AD13" s="429"/>
      <c r="AE13" s="428"/>
      <c r="AF13" s="429"/>
      <c r="AG13" s="279" t="s">
        <v>5</v>
      </c>
      <c r="AH13" s="280"/>
      <c r="AI13" s="428"/>
      <c r="AJ13" s="429"/>
      <c r="AK13" s="428"/>
      <c r="AL13" s="429"/>
      <c r="AM13" s="428"/>
      <c r="AN13" s="429"/>
      <c r="AO13" s="428"/>
      <c r="AP13" s="429"/>
      <c r="AQ13" s="67"/>
      <c r="AR13" s="67"/>
      <c r="AS13" s="67"/>
      <c r="AT13" s="67"/>
      <c r="AW13" s="68"/>
      <c r="AX13" s="68"/>
      <c r="AY13" s="68"/>
      <c r="AZ13" s="68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316"/>
      <c r="BX13" s="143"/>
      <c r="CE13" s="14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S13" s="69"/>
      <c r="CW13" s="281" t="s">
        <v>16</v>
      </c>
      <c r="CX13" s="259" t="str">
        <f>IF(VLOOKUP($CX$5,作成用リスト!$A$3:$AX$3,50,FALSE)=0,"",VLOOKUP($CX$5,作成用リスト!$A$3:$AX$3,50,FALSE))</f>
        <v/>
      </c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</row>
    <row r="14" spans="1:129" ht="10.5" customHeight="1">
      <c r="A14" s="297"/>
      <c r="B14" s="298"/>
      <c r="C14" s="298"/>
      <c r="D14" s="298"/>
      <c r="E14" s="301"/>
      <c r="F14" s="301"/>
      <c r="G14" s="301"/>
      <c r="H14" s="301"/>
      <c r="I14" s="301"/>
      <c r="J14" s="304"/>
      <c r="K14" s="304"/>
      <c r="L14" s="304"/>
      <c r="M14" s="304"/>
      <c r="N14" s="304"/>
      <c r="O14" s="304"/>
      <c r="P14" s="304"/>
      <c r="Q14" s="304"/>
      <c r="R14" s="304"/>
      <c r="S14" s="307"/>
      <c r="T14" s="70"/>
      <c r="U14" s="310"/>
      <c r="V14" s="311"/>
      <c r="W14" s="65"/>
      <c r="X14" s="278"/>
      <c r="Y14" s="278"/>
      <c r="Z14" s="66"/>
      <c r="AA14" s="430"/>
      <c r="AB14" s="431"/>
      <c r="AC14" s="430"/>
      <c r="AD14" s="431"/>
      <c r="AE14" s="430"/>
      <c r="AF14" s="431"/>
      <c r="AG14" s="279"/>
      <c r="AH14" s="280"/>
      <c r="AI14" s="430"/>
      <c r="AJ14" s="431"/>
      <c r="AK14" s="430"/>
      <c r="AL14" s="431"/>
      <c r="AM14" s="430"/>
      <c r="AN14" s="431"/>
      <c r="AO14" s="430"/>
      <c r="AP14" s="431"/>
      <c r="AQ14" s="67"/>
      <c r="AR14" s="67"/>
      <c r="AS14" s="67"/>
      <c r="AT14" s="67"/>
      <c r="AW14" s="71"/>
      <c r="AX14" s="71"/>
      <c r="AY14" s="71"/>
      <c r="AZ14" s="71"/>
      <c r="BA14" s="71"/>
      <c r="BB14" s="71"/>
      <c r="BL14" s="71"/>
      <c r="BS14" s="71"/>
      <c r="BV14" s="69"/>
      <c r="BX14" s="143"/>
      <c r="CE14" s="14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S14" s="69"/>
      <c r="CW14" s="281"/>
      <c r="CX14" s="259"/>
      <c r="DP14" s="71"/>
      <c r="DQ14" s="71"/>
      <c r="DR14" s="71"/>
      <c r="DS14" s="71"/>
    </row>
    <row r="15" spans="1:129" ht="10.5" customHeight="1">
      <c r="A15" s="282" t="str">
        <f>IF(CX9="","",CX9)</f>
        <v>公認会計士協同組合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4"/>
      <c r="T15" s="72"/>
      <c r="U15" s="310"/>
      <c r="V15" s="311"/>
      <c r="W15" s="65"/>
      <c r="X15" s="72"/>
      <c r="Y15" s="72"/>
      <c r="Z15" s="72"/>
      <c r="AA15" s="432"/>
      <c r="AB15" s="433"/>
      <c r="AC15" s="432"/>
      <c r="AD15" s="433"/>
      <c r="AE15" s="432"/>
      <c r="AF15" s="433"/>
      <c r="AG15" s="279"/>
      <c r="AH15" s="280"/>
      <c r="AI15" s="432"/>
      <c r="AJ15" s="433"/>
      <c r="AK15" s="432"/>
      <c r="AL15" s="433"/>
      <c r="AM15" s="432"/>
      <c r="AN15" s="433"/>
      <c r="AO15" s="432"/>
      <c r="AP15" s="433"/>
      <c r="AQ15" s="67"/>
      <c r="AR15" s="67"/>
      <c r="AS15" s="67"/>
      <c r="AT15" s="67"/>
      <c r="AW15" s="71"/>
      <c r="AX15" s="71"/>
      <c r="AY15" s="71"/>
      <c r="AZ15" s="71"/>
      <c r="BA15" s="71"/>
      <c r="BB15" s="71"/>
      <c r="BL15" s="71"/>
      <c r="BS15" s="71"/>
      <c r="BV15" s="69"/>
      <c r="BX15" s="143"/>
      <c r="CE15" s="14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S15" s="69"/>
      <c r="CW15" s="291" t="s">
        <v>17</v>
      </c>
      <c r="CX15" s="292" t="str">
        <f>VLOOKUP($CX$5,作成用リスト!$A$3:$AX$3,32,FALSE)</f>
        <v>03-5226-3505</v>
      </c>
      <c r="CY15" s="338" t="str">
        <f>DBCS(CX15)</f>
        <v>０３－５２２６－３５０５</v>
      </c>
      <c r="DP15" s="71"/>
      <c r="DQ15" s="71"/>
      <c r="DR15" s="71"/>
      <c r="DS15" s="71"/>
    </row>
    <row r="16" spans="1:129" ht="10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7"/>
      <c r="T16" s="72"/>
      <c r="U16" s="310"/>
      <c r="V16" s="311"/>
      <c r="W16" s="65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V16" s="69"/>
      <c r="BX16" s="143"/>
      <c r="CE16" s="14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S16" s="69"/>
      <c r="CW16" s="291"/>
      <c r="CX16" s="292"/>
      <c r="CY16" s="338"/>
    </row>
    <row r="17" spans="1:127" ht="10.5" customHeight="1" thickBot="1">
      <c r="A17" s="285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7"/>
      <c r="T17" s="72"/>
      <c r="U17" s="310"/>
      <c r="V17" s="311"/>
      <c r="W17" s="65"/>
      <c r="X17" s="72"/>
      <c r="Y17" s="72"/>
      <c r="Z17" s="72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5"/>
      <c r="BX17" s="143"/>
      <c r="CE17" s="14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48"/>
      <c r="CR17" s="148"/>
      <c r="CS17" s="149"/>
    </row>
    <row r="18" spans="1:127" ht="18.75" customHeight="1" thickBot="1">
      <c r="A18" s="285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7"/>
      <c r="T18" s="72"/>
      <c r="U18" s="310"/>
      <c r="V18" s="311"/>
      <c r="W18" s="65"/>
      <c r="X18" s="72"/>
      <c r="Y18" s="72"/>
      <c r="Z18" s="72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5"/>
    </row>
    <row r="19" spans="1:127" ht="21.75" customHeight="1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90"/>
      <c r="T19" s="72"/>
      <c r="U19" s="310"/>
      <c r="V19" s="311"/>
      <c r="W19" s="150"/>
      <c r="X19" s="72"/>
      <c r="Y19" s="72"/>
      <c r="Z19" s="72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5"/>
      <c r="BX19" s="143"/>
      <c r="BY19" s="151" t="s">
        <v>123</v>
      </c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4"/>
    </row>
    <row r="20" spans="1:127" ht="15.75" customHeight="1">
      <c r="A20" s="336" t="str">
        <f>IF(CX11="","","②"&amp;CX11)</f>
        <v/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215"/>
      <c r="P20" s="215"/>
      <c r="Q20" s="215"/>
      <c r="R20" s="215"/>
      <c r="S20" s="216"/>
      <c r="T20" s="72"/>
      <c r="U20" s="310"/>
      <c r="V20" s="311"/>
      <c r="W20" s="152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5"/>
      <c r="BX20" s="143"/>
      <c r="BY20" s="14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S20" s="69"/>
      <c r="CX20" s="137" t="s">
        <v>146</v>
      </c>
    </row>
    <row r="21" spans="1:127" ht="18" customHeight="1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9"/>
      <c r="T21" s="72"/>
      <c r="U21" s="310"/>
      <c r="V21" s="311"/>
      <c r="W21" s="153"/>
      <c r="X21" s="75"/>
      <c r="Y21" s="75"/>
      <c r="Z21" s="75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7"/>
      <c r="BY21" s="443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4"/>
      <c r="CS21" s="445"/>
    </row>
    <row r="22" spans="1:127" ht="18" customHeight="1">
      <c r="A22" s="336" t="str">
        <f>IF(CX13="","","③"&amp;CX13)</f>
        <v/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215"/>
      <c r="Q22" s="215"/>
      <c r="R22" s="215"/>
      <c r="S22" s="216"/>
      <c r="T22" s="72"/>
      <c r="U22" s="310"/>
      <c r="V22" s="311"/>
      <c r="W22" s="339" t="s">
        <v>124</v>
      </c>
      <c r="X22" s="340"/>
      <c r="Y22" s="340"/>
      <c r="Z22" s="340"/>
      <c r="AA22" s="340"/>
      <c r="AB22" s="73"/>
      <c r="AC22" s="73"/>
      <c r="AD22" s="73"/>
      <c r="AE22" s="73"/>
      <c r="AF22" s="73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73"/>
      <c r="BT22" s="73"/>
      <c r="BU22" s="73"/>
      <c r="BV22" s="74"/>
      <c r="BY22" s="443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5"/>
    </row>
    <row r="23" spans="1:127" ht="10.5" customHeight="1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9"/>
      <c r="T23" s="72"/>
      <c r="U23" s="310"/>
      <c r="V23" s="311"/>
      <c r="W23" s="341"/>
      <c r="X23" s="229"/>
      <c r="Y23" s="229"/>
      <c r="Z23" s="229"/>
      <c r="AA23" s="22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/>
      <c r="BV23" s="69"/>
      <c r="BY23" s="443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5"/>
      <c r="DP23" s="154"/>
      <c r="DQ23" s="154"/>
      <c r="DR23" s="154"/>
      <c r="DS23" s="154"/>
      <c r="DT23" s="154"/>
      <c r="DU23" s="154"/>
      <c r="DV23" s="154"/>
      <c r="DW23" s="154"/>
    </row>
    <row r="24" spans="1:127" ht="10.5" customHeight="1" thickBot="1">
      <c r="A24" s="375" t="s">
        <v>126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7"/>
      <c r="T24" s="72"/>
      <c r="U24" s="310"/>
      <c r="V24" s="311"/>
      <c r="W24" s="342"/>
      <c r="X24" s="343"/>
      <c r="Y24" s="343"/>
      <c r="Z24" s="343"/>
      <c r="AA24" s="343"/>
      <c r="AB24" s="75"/>
      <c r="AC24" s="75"/>
      <c r="AD24" s="75"/>
      <c r="AE24" s="75"/>
      <c r="AF24" s="75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75"/>
      <c r="BT24" s="75"/>
      <c r="BU24" s="75"/>
      <c r="BV24" s="76"/>
      <c r="BY24" s="14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48"/>
      <c r="CL24" s="148"/>
      <c r="CM24" s="148"/>
      <c r="CN24" s="79"/>
      <c r="CO24" s="79"/>
      <c r="CP24" s="79"/>
      <c r="CQ24" s="79"/>
      <c r="CR24" s="79"/>
      <c r="CS24" s="155"/>
      <c r="DP24" s="154"/>
      <c r="DQ24" s="154"/>
      <c r="DR24" s="154"/>
      <c r="DS24" s="154"/>
      <c r="DT24" s="154"/>
      <c r="DU24" s="154"/>
      <c r="DV24" s="154"/>
      <c r="DW24" s="154"/>
    </row>
    <row r="25" spans="1:127" ht="18.75" customHeight="1" thickBot="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U25" s="310"/>
      <c r="V25" s="311"/>
      <c r="W25" s="156" t="s">
        <v>125</v>
      </c>
      <c r="AK25" s="126"/>
      <c r="AL25" s="126"/>
      <c r="BC25" s="157"/>
      <c r="BD25" s="157"/>
      <c r="BE25" s="157"/>
      <c r="BF25" s="157"/>
      <c r="BG25" s="157"/>
      <c r="BH25" s="157"/>
      <c r="BI25" s="157"/>
      <c r="BJ25" s="157"/>
      <c r="BK25" s="157"/>
      <c r="BM25" s="157"/>
      <c r="BN25" s="157"/>
      <c r="BO25" s="157"/>
      <c r="BP25" s="157"/>
      <c r="BQ25" s="157"/>
      <c r="BR25" s="157"/>
      <c r="BV25" s="69"/>
    </row>
    <row r="26" spans="1:127" ht="19.5" customHeight="1">
      <c r="A26" s="317" t="s">
        <v>128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9"/>
      <c r="U26" s="310"/>
      <c r="V26" s="311"/>
      <c r="W26" s="152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2"/>
      <c r="BV26" s="69"/>
      <c r="CB26" s="151" t="s">
        <v>127</v>
      </c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4"/>
    </row>
    <row r="27" spans="1:127" ht="6" customHeight="1">
      <c r="A27" s="317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9"/>
      <c r="U27" s="310"/>
      <c r="V27" s="311"/>
      <c r="W27" s="152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1"/>
      <c r="BL27" s="441"/>
      <c r="BM27" s="441"/>
      <c r="BN27" s="441"/>
      <c r="BO27" s="441"/>
      <c r="BP27" s="441"/>
      <c r="BQ27" s="441"/>
      <c r="BR27" s="441"/>
      <c r="BS27" s="442"/>
      <c r="BT27" s="320" t="s">
        <v>7</v>
      </c>
      <c r="BU27" s="320"/>
      <c r="BV27" s="321"/>
      <c r="CB27" s="14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S27" s="69"/>
    </row>
    <row r="28" spans="1:127" ht="10.5" customHeight="1">
      <c r="A28" s="322" t="s">
        <v>184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4"/>
      <c r="U28" s="310"/>
      <c r="V28" s="31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1"/>
      <c r="BL28" s="441"/>
      <c r="BM28" s="441"/>
      <c r="BN28" s="441"/>
      <c r="BO28" s="441"/>
      <c r="BP28" s="441"/>
      <c r="BQ28" s="441"/>
      <c r="BR28" s="441"/>
      <c r="BS28" s="442"/>
      <c r="BT28" s="320"/>
      <c r="BU28" s="320"/>
      <c r="BV28" s="321"/>
      <c r="CB28" s="446"/>
      <c r="CC28" s="371"/>
      <c r="CD28" s="371"/>
      <c r="CE28" s="371"/>
      <c r="CF28" s="371"/>
      <c r="CG28" s="371"/>
      <c r="CH28" s="371"/>
      <c r="CI28" s="371"/>
      <c r="CJ28" s="371"/>
      <c r="CK28" s="371"/>
      <c r="CL28" s="371"/>
      <c r="CM28" s="371"/>
      <c r="CN28" s="371"/>
      <c r="CO28" s="371"/>
      <c r="CP28" s="371"/>
      <c r="CQ28" s="371"/>
      <c r="CR28" s="371"/>
      <c r="CS28" s="372"/>
    </row>
    <row r="29" spans="1:127" ht="13.5" customHeight="1">
      <c r="A29" s="325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7"/>
      <c r="U29" s="310"/>
      <c r="V29" s="31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  <c r="BO29" s="441"/>
      <c r="BP29" s="441"/>
      <c r="BQ29" s="441"/>
      <c r="BR29" s="441"/>
      <c r="BS29" s="442"/>
      <c r="BT29" s="320"/>
      <c r="BU29" s="320"/>
      <c r="BV29" s="321"/>
      <c r="CB29" s="446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2"/>
    </row>
    <row r="30" spans="1:127" ht="10.5" customHeight="1">
      <c r="A30" s="328" t="s">
        <v>129</v>
      </c>
      <c r="B30" s="329"/>
      <c r="C30" s="329"/>
      <c r="D30" s="329"/>
      <c r="E30" s="329"/>
      <c r="F30" s="329"/>
      <c r="G30" s="329"/>
      <c r="H30" s="329"/>
      <c r="I30" s="329" t="s">
        <v>28</v>
      </c>
      <c r="J30" s="329"/>
      <c r="K30" s="329"/>
      <c r="L30" s="329"/>
      <c r="M30" s="329"/>
      <c r="N30" s="329"/>
      <c r="O30" s="332" t="s">
        <v>96</v>
      </c>
      <c r="P30" s="332"/>
      <c r="Q30" s="332"/>
      <c r="R30" s="332"/>
      <c r="S30" s="333"/>
      <c r="T30" s="70"/>
      <c r="U30" s="310"/>
      <c r="V30" s="31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  <c r="BO30" s="441"/>
      <c r="BP30" s="441"/>
      <c r="BQ30" s="441"/>
      <c r="BR30" s="441"/>
      <c r="BS30" s="442"/>
      <c r="BV30" s="69"/>
      <c r="CB30" s="446"/>
      <c r="CC30" s="371"/>
      <c r="CD30" s="371"/>
      <c r="CE30" s="371"/>
      <c r="CF30" s="371"/>
      <c r="CG30" s="371"/>
      <c r="CH30" s="371"/>
      <c r="CI30" s="371"/>
      <c r="CJ30" s="371"/>
      <c r="CK30" s="371"/>
      <c r="CL30" s="371"/>
      <c r="CM30" s="371"/>
      <c r="CN30" s="371"/>
      <c r="CO30" s="371"/>
      <c r="CP30" s="371"/>
      <c r="CQ30" s="371"/>
      <c r="CR30" s="371"/>
      <c r="CS30" s="372"/>
    </row>
    <row r="31" spans="1:127" ht="13.5" customHeight="1" thickBot="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4"/>
      <c r="P31" s="334"/>
      <c r="Q31" s="334"/>
      <c r="R31" s="334"/>
      <c r="S31" s="335"/>
      <c r="T31" s="132" t="s">
        <v>92</v>
      </c>
      <c r="U31" s="312"/>
      <c r="V31" s="313"/>
      <c r="W31" s="7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158"/>
      <c r="BD31" s="158"/>
      <c r="BE31" s="158"/>
      <c r="BF31" s="158"/>
      <c r="BG31" s="158"/>
      <c r="BH31" s="158"/>
      <c r="BI31" s="158"/>
      <c r="BJ31" s="158"/>
      <c r="BK31" s="158"/>
      <c r="BL31" s="148"/>
      <c r="BM31" s="158"/>
      <c r="BN31" s="158"/>
      <c r="BO31" s="158"/>
      <c r="BP31" s="158"/>
      <c r="BQ31" s="158"/>
      <c r="BR31" s="158"/>
      <c r="BS31" s="148"/>
      <c r="BT31" s="79"/>
      <c r="BU31" s="79"/>
      <c r="BV31" s="155"/>
      <c r="CB31" s="14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79"/>
      <c r="CQ31" s="79"/>
      <c r="CR31" s="79"/>
      <c r="CS31" s="155"/>
      <c r="DL31" s="130"/>
    </row>
    <row r="32" spans="1:127" ht="12.95" customHeight="1">
      <c r="T32" s="132"/>
      <c r="U32" s="132"/>
      <c r="V32" s="132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132"/>
      <c r="AT32" s="132"/>
      <c r="AU32" s="132"/>
      <c r="AV32" s="132"/>
      <c r="AW32" s="132"/>
      <c r="AX32" s="132"/>
      <c r="AY32" s="132"/>
      <c r="AZ32" s="132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</row>
    <row r="33" spans="1:120" ht="12.95" customHeight="1">
      <c r="T33" s="132"/>
      <c r="U33" s="132"/>
      <c r="V33" s="132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132"/>
      <c r="AT33" s="132"/>
      <c r="AU33" s="132"/>
      <c r="AV33" s="132"/>
      <c r="AW33" s="132"/>
      <c r="AX33" s="132"/>
      <c r="AY33" s="132"/>
      <c r="AZ33" s="132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</row>
    <row r="34" spans="1:120" ht="10.5" customHeight="1" thickBot="1">
      <c r="B34" s="7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65"/>
      <c r="V34" s="65"/>
      <c r="W34" s="70"/>
      <c r="AG34" s="80"/>
      <c r="AH34" s="80"/>
      <c r="AI34" s="80"/>
      <c r="AJ34" s="80"/>
      <c r="AK34" s="80"/>
      <c r="AL34" s="80"/>
      <c r="AM34" s="81"/>
      <c r="AN34" s="81"/>
      <c r="AO34" s="81"/>
      <c r="BR34" s="128"/>
      <c r="BS34" s="128"/>
      <c r="BT34" s="128"/>
      <c r="BU34" s="128"/>
      <c r="BV34" s="128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</row>
    <row r="35" spans="1:120" ht="10.5" customHeight="1">
      <c r="A35" s="308" t="s">
        <v>8</v>
      </c>
      <c r="B35" s="309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61"/>
      <c r="T35" s="61"/>
      <c r="U35" s="62"/>
      <c r="V35" s="62"/>
      <c r="W35" s="62"/>
      <c r="X35" s="62"/>
      <c r="Y35" s="62"/>
      <c r="Z35" s="62"/>
      <c r="AA35" s="61"/>
      <c r="AB35" s="61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4"/>
      <c r="BH35" s="44"/>
      <c r="BI35" s="395" t="s">
        <v>19</v>
      </c>
      <c r="BJ35" s="396"/>
      <c r="BK35" s="396"/>
      <c r="BL35" s="396"/>
      <c r="BM35" s="396"/>
      <c r="BN35" s="396"/>
      <c r="BO35" s="396"/>
      <c r="BP35" s="396"/>
      <c r="BQ35" s="396"/>
      <c r="BR35" s="396"/>
      <c r="BS35" s="396"/>
      <c r="BT35" s="397"/>
      <c r="BU35" s="401" t="s">
        <v>12</v>
      </c>
      <c r="BV35" s="396"/>
      <c r="BW35" s="396"/>
      <c r="BX35" s="396"/>
      <c r="BY35" s="396"/>
      <c r="BZ35" s="396"/>
      <c r="CA35" s="402"/>
      <c r="CB35" s="131"/>
      <c r="CC35" s="82"/>
      <c r="CD35" s="384" t="s">
        <v>187</v>
      </c>
      <c r="CE35" s="384"/>
      <c r="CF35" s="384"/>
      <c r="CG35" s="384"/>
      <c r="CH35" s="384"/>
      <c r="CI35" s="82"/>
      <c r="CJ35" s="344" t="s">
        <v>130</v>
      </c>
      <c r="CK35" s="345"/>
      <c r="CL35" s="345"/>
      <c r="CM35" s="345"/>
      <c r="CN35" s="345"/>
      <c r="CO35" s="345"/>
      <c r="CP35" s="345"/>
      <c r="CQ35" s="345"/>
      <c r="CR35" s="345"/>
      <c r="CS35" s="346"/>
    </row>
    <row r="36" spans="1:120" ht="10.5" customHeight="1">
      <c r="A36" s="310"/>
      <c r="B36" s="311"/>
      <c r="C36" s="65"/>
      <c r="D36" s="278" t="s">
        <v>4</v>
      </c>
      <c r="E36" s="278"/>
      <c r="F36" s="66"/>
      <c r="G36" s="428"/>
      <c r="H36" s="429"/>
      <c r="I36" s="428"/>
      <c r="J36" s="429"/>
      <c r="K36" s="428"/>
      <c r="L36" s="429"/>
      <c r="M36" s="279" t="s">
        <v>5</v>
      </c>
      <c r="N36" s="280"/>
      <c r="O36" s="428"/>
      <c r="P36" s="429"/>
      <c r="Q36" s="428"/>
      <c r="R36" s="429"/>
      <c r="S36" s="428"/>
      <c r="T36" s="429"/>
      <c r="U36" s="428"/>
      <c r="V36" s="429"/>
      <c r="W36" s="67"/>
      <c r="X36" s="67"/>
      <c r="Y36" s="67"/>
      <c r="Z36" s="67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BG36" s="69"/>
      <c r="BH36" s="44"/>
      <c r="BI36" s="398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400"/>
      <c r="BU36" s="403"/>
      <c r="BV36" s="399"/>
      <c r="BW36" s="399"/>
      <c r="BX36" s="399"/>
      <c r="BY36" s="399"/>
      <c r="BZ36" s="399"/>
      <c r="CA36" s="404"/>
      <c r="CB36" s="44"/>
      <c r="CC36" s="159"/>
      <c r="CD36" s="384"/>
      <c r="CE36" s="384"/>
      <c r="CF36" s="384"/>
      <c r="CG36" s="384"/>
      <c r="CH36" s="384"/>
      <c r="CI36" s="83"/>
      <c r="CJ36" s="347"/>
      <c r="CK36" s="348"/>
      <c r="CL36" s="348"/>
      <c r="CM36" s="348"/>
      <c r="CN36" s="348"/>
      <c r="CO36" s="348"/>
      <c r="CP36" s="348"/>
      <c r="CQ36" s="348"/>
      <c r="CR36" s="348"/>
      <c r="CS36" s="349"/>
    </row>
    <row r="37" spans="1:120" ht="10.5" customHeight="1">
      <c r="A37" s="310"/>
      <c r="B37" s="311"/>
      <c r="C37" s="65"/>
      <c r="D37" s="278"/>
      <c r="E37" s="278"/>
      <c r="F37" s="66"/>
      <c r="G37" s="430"/>
      <c r="H37" s="431"/>
      <c r="I37" s="430"/>
      <c r="J37" s="431"/>
      <c r="K37" s="430"/>
      <c r="L37" s="431"/>
      <c r="M37" s="279"/>
      <c r="N37" s="280"/>
      <c r="O37" s="430"/>
      <c r="P37" s="431"/>
      <c r="Q37" s="430"/>
      <c r="R37" s="431"/>
      <c r="S37" s="430"/>
      <c r="T37" s="431"/>
      <c r="U37" s="430"/>
      <c r="V37" s="431"/>
      <c r="W37" s="67"/>
      <c r="X37" s="67"/>
      <c r="Y37" s="67"/>
      <c r="Z37" s="67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BG37" s="69"/>
      <c r="BH37" s="44"/>
      <c r="BI37" s="447"/>
      <c r="BJ37" s="448"/>
      <c r="BK37" s="448"/>
      <c r="BL37" s="448"/>
      <c r="BM37" s="448"/>
      <c r="BN37" s="448"/>
      <c r="BO37" s="448"/>
      <c r="BP37" s="448"/>
      <c r="BQ37" s="448"/>
      <c r="BR37" s="448"/>
      <c r="BS37" s="448"/>
      <c r="BT37" s="449"/>
      <c r="BU37" s="450"/>
      <c r="BV37" s="451"/>
      <c r="BW37" s="451"/>
      <c r="BX37" s="451"/>
      <c r="BY37" s="451"/>
      <c r="BZ37" s="451"/>
      <c r="CA37" s="452"/>
      <c r="CB37" s="44"/>
      <c r="CC37" s="159"/>
      <c r="CD37" s="384"/>
      <c r="CE37" s="384"/>
      <c r="CF37" s="384"/>
      <c r="CG37" s="384"/>
      <c r="CH37" s="384"/>
      <c r="CI37" s="83"/>
      <c r="CJ37" s="350" t="s">
        <v>131</v>
      </c>
      <c r="CK37" s="351"/>
      <c r="CL37" s="356"/>
      <c r="CM37" s="357"/>
      <c r="CN37" s="357"/>
      <c r="CO37" s="357"/>
      <c r="CP37" s="357"/>
      <c r="CQ37" s="357"/>
      <c r="CR37" s="357"/>
      <c r="CS37" s="358"/>
      <c r="DO37" s="160"/>
      <c r="DP37" s="160"/>
    </row>
    <row r="38" spans="1:120" ht="10.5" customHeight="1" thickBot="1">
      <c r="A38" s="310"/>
      <c r="B38" s="311"/>
      <c r="C38" s="65"/>
      <c r="D38" s="72"/>
      <c r="E38" s="72"/>
      <c r="F38" s="72"/>
      <c r="G38" s="432"/>
      <c r="H38" s="433"/>
      <c r="I38" s="432"/>
      <c r="J38" s="433"/>
      <c r="K38" s="432"/>
      <c r="L38" s="433"/>
      <c r="M38" s="279"/>
      <c r="N38" s="280"/>
      <c r="O38" s="432"/>
      <c r="P38" s="433"/>
      <c r="Q38" s="432"/>
      <c r="R38" s="433"/>
      <c r="S38" s="432"/>
      <c r="T38" s="433"/>
      <c r="U38" s="432"/>
      <c r="V38" s="433"/>
      <c r="W38" s="67"/>
      <c r="X38" s="67"/>
      <c r="Y38" s="67"/>
      <c r="Z38" s="67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BG38" s="69"/>
      <c r="BH38" s="44"/>
      <c r="BI38" s="453"/>
      <c r="BJ38" s="454"/>
      <c r="BK38" s="454"/>
      <c r="BL38" s="454"/>
      <c r="BM38" s="454"/>
      <c r="BN38" s="454"/>
      <c r="BO38" s="454"/>
      <c r="BP38" s="454"/>
      <c r="BQ38" s="454"/>
      <c r="BR38" s="454"/>
      <c r="BS38" s="454"/>
      <c r="BT38" s="455"/>
      <c r="BU38" s="456"/>
      <c r="BV38" s="457"/>
      <c r="BW38" s="457"/>
      <c r="BX38" s="457"/>
      <c r="BY38" s="457"/>
      <c r="BZ38" s="457"/>
      <c r="CA38" s="458"/>
      <c r="CB38" s="44"/>
      <c r="CC38" s="83"/>
      <c r="CD38" s="384"/>
      <c r="CE38" s="384"/>
      <c r="CF38" s="384"/>
      <c r="CG38" s="384"/>
      <c r="CH38" s="384"/>
      <c r="CI38" s="83"/>
      <c r="CJ38" s="352"/>
      <c r="CK38" s="353"/>
      <c r="CL38" s="341"/>
      <c r="CM38" s="229"/>
      <c r="CN38" s="229"/>
      <c r="CO38" s="229"/>
      <c r="CP38" s="229"/>
      <c r="CQ38" s="229"/>
      <c r="CR38" s="229"/>
      <c r="CS38" s="359"/>
      <c r="DO38" s="160"/>
      <c r="DP38" s="160"/>
    </row>
    <row r="39" spans="1:120" ht="10.5" customHeight="1">
      <c r="A39" s="310"/>
      <c r="B39" s="311"/>
      <c r="C39" s="65"/>
      <c r="D39" s="72"/>
      <c r="E39" s="72"/>
      <c r="F39" s="72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5"/>
      <c r="BA39" s="465"/>
      <c r="BB39" s="465"/>
      <c r="BC39" s="465"/>
      <c r="BD39" s="465"/>
      <c r="BE39" s="465"/>
      <c r="BF39" s="465"/>
      <c r="BG39" s="69"/>
      <c r="BH39" s="44"/>
      <c r="BI39" s="453"/>
      <c r="BJ39" s="454"/>
      <c r="BK39" s="454"/>
      <c r="BL39" s="454"/>
      <c r="BM39" s="454"/>
      <c r="BN39" s="454"/>
      <c r="BO39" s="454"/>
      <c r="BP39" s="454"/>
      <c r="BQ39" s="454"/>
      <c r="BR39" s="454"/>
      <c r="BS39" s="454"/>
      <c r="BT39" s="455"/>
      <c r="BU39" s="456"/>
      <c r="BV39" s="457"/>
      <c r="BW39" s="457"/>
      <c r="BX39" s="457"/>
      <c r="BY39" s="457"/>
      <c r="BZ39" s="457"/>
      <c r="CA39" s="458"/>
      <c r="CB39" s="44"/>
      <c r="CC39" s="84"/>
      <c r="CD39" s="84"/>
      <c r="CE39" s="161"/>
      <c r="CF39" s="162"/>
      <c r="CG39" s="163"/>
      <c r="CH39" s="84"/>
      <c r="CI39" s="84"/>
      <c r="CJ39" s="352"/>
      <c r="CK39" s="353"/>
      <c r="CL39" s="341"/>
      <c r="CM39" s="229"/>
      <c r="CN39" s="229"/>
      <c r="CO39" s="229"/>
      <c r="CP39" s="229"/>
      <c r="CQ39" s="229"/>
      <c r="CR39" s="229"/>
      <c r="CS39" s="359"/>
    </row>
    <row r="40" spans="1:120" ht="10.5" customHeight="1">
      <c r="A40" s="310"/>
      <c r="B40" s="311"/>
      <c r="C40" s="65"/>
      <c r="D40" s="72"/>
      <c r="E40" s="72"/>
      <c r="F40" s="72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5"/>
      <c r="AW40" s="465"/>
      <c r="AX40" s="465"/>
      <c r="AY40" s="465"/>
      <c r="AZ40" s="465"/>
      <c r="BA40" s="465"/>
      <c r="BB40" s="465"/>
      <c r="BC40" s="465"/>
      <c r="BD40" s="465"/>
      <c r="BE40" s="465"/>
      <c r="BF40" s="465"/>
      <c r="BG40" s="69"/>
      <c r="BH40" s="44"/>
      <c r="BI40" s="453"/>
      <c r="BJ40" s="454"/>
      <c r="BK40" s="454"/>
      <c r="BL40" s="454"/>
      <c r="BM40" s="454"/>
      <c r="BN40" s="454"/>
      <c r="BO40" s="454"/>
      <c r="BP40" s="454"/>
      <c r="BQ40" s="454"/>
      <c r="BR40" s="454"/>
      <c r="BS40" s="454"/>
      <c r="BT40" s="455"/>
      <c r="BU40" s="456"/>
      <c r="BV40" s="457"/>
      <c r="BW40" s="457"/>
      <c r="BX40" s="457"/>
      <c r="BY40" s="457"/>
      <c r="BZ40" s="457"/>
      <c r="CA40" s="458"/>
      <c r="CB40" s="44"/>
      <c r="CC40" s="84"/>
      <c r="CD40" s="84"/>
      <c r="CE40" s="164"/>
      <c r="CF40" s="84"/>
      <c r="CG40" s="165"/>
      <c r="CH40" s="84"/>
      <c r="CI40" s="84"/>
      <c r="CJ40" s="354"/>
      <c r="CK40" s="355"/>
      <c r="CL40" s="360"/>
      <c r="CM40" s="361"/>
      <c r="CN40" s="361"/>
      <c r="CO40" s="361"/>
      <c r="CP40" s="361"/>
      <c r="CQ40" s="361"/>
      <c r="CR40" s="361"/>
      <c r="CS40" s="362"/>
    </row>
    <row r="41" spans="1:120" ht="10.5" customHeight="1" thickBot="1">
      <c r="A41" s="310"/>
      <c r="B41" s="311"/>
      <c r="C41" s="65"/>
      <c r="D41" s="72"/>
      <c r="E41" s="72"/>
      <c r="F41" s="72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  <c r="AT41" s="465"/>
      <c r="AU41" s="465"/>
      <c r="AV41" s="465"/>
      <c r="AW41" s="465"/>
      <c r="AX41" s="465"/>
      <c r="AY41" s="465"/>
      <c r="AZ41" s="465"/>
      <c r="BA41" s="465"/>
      <c r="BB41" s="465"/>
      <c r="BC41" s="465"/>
      <c r="BD41" s="465"/>
      <c r="BE41" s="465"/>
      <c r="BF41" s="465"/>
      <c r="BG41" s="69"/>
      <c r="BH41" s="44"/>
      <c r="BI41" s="459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1"/>
      <c r="BU41" s="462"/>
      <c r="BV41" s="463"/>
      <c r="BW41" s="463"/>
      <c r="BX41" s="463"/>
      <c r="BY41" s="463"/>
      <c r="BZ41" s="463"/>
      <c r="CA41" s="464"/>
      <c r="CB41" s="44"/>
      <c r="CC41" s="84"/>
      <c r="CD41" s="84"/>
      <c r="CE41" s="166"/>
      <c r="CF41" s="167"/>
      <c r="CG41" s="168"/>
      <c r="CH41" s="84"/>
      <c r="CI41" s="84"/>
      <c r="CJ41" s="350" t="s">
        <v>132</v>
      </c>
      <c r="CK41" s="351"/>
      <c r="CL41" s="356"/>
      <c r="CM41" s="357"/>
      <c r="CN41" s="357"/>
      <c r="CO41" s="357"/>
      <c r="CP41" s="357"/>
      <c r="CQ41" s="357"/>
      <c r="CR41" s="357"/>
      <c r="CS41" s="358"/>
    </row>
    <row r="42" spans="1:120" ht="10.9" customHeight="1">
      <c r="A42" s="310"/>
      <c r="B42" s="311"/>
      <c r="C42" s="65"/>
      <c r="D42" s="72"/>
      <c r="E42" s="72"/>
      <c r="F42" s="72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65"/>
      <c r="BG42" s="69"/>
      <c r="BH42" s="44"/>
      <c r="BI42" s="385"/>
      <c r="BJ42" s="385"/>
      <c r="BK42" s="385"/>
      <c r="BL42" s="385"/>
      <c r="BM42" s="385"/>
      <c r="BN42" s="385"/>
      <c r="BO42" s="385"/>
      <c r="BP42" s="385"/>
      <c r="BQ42" s="385"/>
      <c r="BR42" s="385"/>
      <c r="BS42" s="385"/>
      <c r="BT42" s="385"/>
      <c r="BU42" s="385"/>
      <c r="BV42" s="385"/>
      <c r="BW42" s="385"/>
      <c r="BX42" s="385"/>
      <c r="BY42" s="385"/>
      <c r="BZ42" s="385"/>
      <c r="CA42" s="385"/>
      <c r="CB42" s="44"/>
      <c r="CC42" s="84"/>
      <c r="CD42" s="84"/>
      <c r="CE42" s="84"/>
      <c r="CF42" s="84"/>
      <c r="CG42" s="84"/>
      <c r="CH42" s="84"/>
      <c r="CI42" s="84"/>
      <c r="CJ42" s="352"/>
      <c r="CK42" s="353"/>
      <c r="CL42" s="341"/>
      <c r="CM42" s="229"/>
      <c r="CN42" s="229"/>
      <c r="CO42" s="229"/>
      <c r="CP42" s="229"/>
      <c r="CQ42" s="229"/>
      <c r="CR42" s="229"/>
      <c r="CS42" s="359"/>
    </row>
    <row r="43" spans="1:120" ht="10.9" customHeight="1">
      <c r="A43" s="310"/>
      <c r="B43" s="311"/>
      <c r="C43" s="65"/>
      <c r="D43" s="72"/>
      <c r="E43" s="72"/>
      <c r="F43" s="72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  <c r="BD43" s="466"/>
      <c r="BE43" s="466"/>
      <c r="BF43" s="466"/>
      <c r="BG43" s="69"/>
      <c r="BH43" s="44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44"/>
      <c r="CC43" s="84"/>
      <c r="CD43" s="84"/>
      <c r="CE43" s="387"/>
      <c r="CF43" s="387"/>
      <c r="CG43" s="387"/>
      <c r="CH43" s="84"/>
      <c r="CI43" s="84"/>
      <c r="CJ43" s="352"/>
      <c r="CK43" s="353"/>
      <c r="CL43" s="341"/>
      <c r="CM43" s="229"/>
      <c r="CN43" s="229"/>
      <c r="CO43" s="229"/>
      <c r="CP43" s="229"/>
      <c r="CQ43" s="229"/>
      <c r="CR43" s="229"/>
      <c r="CS43" s="359"/>
    </row>
    <row r="44" spans="1:120" ht="10.5" customHeight="1">
      <c r="A44" s="310"/>
      <c r="B44" s="311"/>
      <c r="C44" s="339" t="s">
        <v>6</v>
      </c>
      <c r="D44" s="340"/>
      <c r="E44" s="340"/>
      <c r="F44" s="340"/>
      <c r="G44" s="73"/>
      <c r="H44" s="73"/>
      <c r="I44" s="73"/>
      <c r="J44" s="73"/>
      <c r="K44" s="73"/>
      <c r="L44" s="73"/>
      <c r="M44" s="73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67"/>
      <c r="BB44" s="73"/>
      <c r="BC44" s="73"/>
      <c r="BD44" s="73"/>
      <c r="BE44" s="73"/>
      <c r="BF44" s="73"/>
      <c r="BG44" s="74"/>
      <c r="BH44" s="44"/>
      <c r="BI44" s="169"/>
      <c r="BJ44" s="169"/>
      <c r="BK44" s="170"/>
      <c r="BL44" s="170"/>
      <c r="BM44" s="170"/>
      <c r="BN44" s="51"/>
      <c r="BO44" s="170"/>
      <c r="BP44" s="170"/>
      <c r="BQ44" s="51"/>
      <c r="BR44" s="170"/>
      <c r="BS44" s="170"/>
      <c r="BT44" s="51"/>
      <c r="BU44" s="170"/>
      <c r="BV44" s="170"/>
      <c r="BW44" s="171"/>
      <c r="BX44" s="170"/>
      <c r="BY44" s="170"/>
      <c r="BZ44" s="172"/>
      <c r="CA44" s="172"/>
      <c r="CB44" s="44"/>
      <c r="CC44" s="84"/>
      <c r="CD44" s="84"/>
      <c r="CE44" s="387"/>
      <c r="CF44" s="387"/>
      <c r="CG44" s="387"/>
      <c r="CH44" s="84"/>
      <c r="CI44" s="84"/>
      <c r="CJ44" s="354"/>
      <c r="CK44" s="355"/>
      <c r="CL44" s="360"/>
      <c r="CM44" s="361"/>
      <c r="CN44" s="361"/>
      <c r="CO44" s="361"/>
      <c r="CP44" s="361"/>
      <c r="CQ44" s="361"/>
      <c r="CR44" s="361"/>
      <c r="CS44" s="362"/>
    </row>
    <row r="45" spans="1:120" ht="10.5" customHeight="1" thickBot="1">
      <c r="A45" s="310"/>
      <c r="B45" s="311"/>
      <c r="C45" s="341"/>
      <c r="D45" s="229"/>
      <c r="E45" s="229"/>
      <c r="F45" s="229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G45" s="69"/>
      <c r="BH45" s="44"/>
      <c r="CB45" s="44"/>
      <c r="CC45" s="84"/>
      <c r="CD45" s="84"/>
      <c r="CE45" s="387"/>
      <c r="CF45" s="387"/>
      <c r="CG45" s="387"/>
      <c r="CH45" s="84"/>
      <c r="CI45" s="84"/>
      <c r="CJ45" s="350" t="s">
        <v>133</v>
      </c>
      <c r="CK45" s="351"/>
      <c r="CL45" s="356"/>
      <c r="CM45" s="357"/>
      <c r="CN45" s="357"/>
      <c r="CO45" s="357"/>
      <c r="CP45" s="357"/>
      <c r="CQ45" s="357"/>
      <c r="CR45" s="357"/>
      <c r="CS45" s="358"/>
    </row>
    <row r="46" spans="1:120" ht="10.5" customHeight="1">
      <c r="A46" s="310"/>
      <c r="B46" s="311"/>
      <c r="C46" s="342"/>
      <c r="D46" s="343"/>
      <c r="E46" s="343"/>
      <c r="F46" s="343"/>
      <c r="G46" s="75"/>
      <c r="H46" s="75"/>
      <c r="I46" s="75"/>
      <c r="J46" s="75"/>
      <c r="K46" s="75"/>
      <c r="L46" s="75"/>
      <c r="M46" s="75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75"/>
      <c r="BC46" s="75"/>
      <c r="BD46" s="75"/>
      <c r="BE46" s="75"/>
      <c r="BF46" s="75"/>
      <c r="BG46" s="76"/>
      <c r="BH46" s="44"/>
      <c r="BI46" s="363" t="s">
        <v>97</v>
      </c>
      <c r="BJ46" s="364"/>
      <c r="BK46" s="364"/>
      <c r="BL46" s="364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5"/>
      <c r="CB46" s="44"/>
      <c r="CC46" s="84"/>
      <c r="CD46" s="84"/>
      <c r="CH46" s="84"/>
      <c r="CI46" s="84"/>
      <c r="CJ46" s="352"/>
      <c r="CK46" s="353"/>
      <c r="CL46" s="341"/>
      <c r="CM46" s="229"/>
      <c r="CN46" s="229"/>
      <c r="CO46" s="229"/>
      <c r="CP46" s="229"/>
      <c r="CQ46" s="229"/>
      <c r="CR46" s="229"/>
      <c r="CS46" s="359"/>
    </row>
    <row r="47" spans="1:120" ht="10.5" customHeight="1" thickBot="1">
      <c r="A47" s="310"/>
      <c r="B47" s="311"/>
      <c r="C47" s="339" t="s">
        <v>124</v>
      </c>
      <c r="D47" s="340"/>
      <c r="E47" s="340"/>
      <c r="F47" s="340"/>
      <c r="G47" s="340"/>
      <c r="H47" s="73"/>
      <c r="I47" s="73"/>
      <c r="J47" s="73"/>
      <c r="K47" s="73"/>
      <c r="L47" s="73"/>
      <c r="M47" s="73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8"/>
      <c r="AY47" s="438"/>
      <c r="AZ47" s="438"/>
      <c r="BA47" s="438"/>
      <c r="BB47" s="438"/>
      <c r="BC47" s="73"/>
      <c r="BD47" s="73"/>
      <c r="BE47" s="73"/>
      <c r="BF47" s="73"/>
      <c r="BG47" s="74"/>
      <c r="BH47" s="44"/>
      <c r="BI47" s="366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8"/>
      <c r="CB47" s="44"/>
      <c r="CC47" s="84"/>
      <c r="CD47" s="84"/>
      <c r="CH47" s="84"/>
      <c r="CI47" s="84"/>
      <c r="CJ47" s="352"/>
      <c r="CK47" s="353"/>
      <c r="CL47" s="341"/>
      <c r="CM47" s="229"/>
      <c r="CN47" s="229"/>
      <c r="CO47" s="229"/>
      <c r="CP47" s="229"/>
      <c r="CQ47" s="229"/>
      <c r="CR47" s="229"/>
      <c r="CS47" s="359"/>
    </row>
    <row r="48" spans="1:120" ht="10.5" customHeight="1">
      <c r="A48" s="310"/>
      <c r="B48" s="311"/>
      <c r="C48" s="341"/>
      <c r="D48" s="229"/>
      <c r="E48" s="229"/>
      <c r="F48" s="229"/>
      <c r="G48" s="22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39"/>
      <c r="AT48" s="439"/>
      <c r="AU48" s="439"/>
      <c r="AV48" s="439"/>
      <c r="AW48" s="439"/>
      <c r="AX48" s="439"/>
      <c r="AY48" s="439"/>
      <c r="AZ48" s="439"/>
      <c r="BA48" s="439"/>
      <c r="BB48" s="439"/>
      <c r="BG48" s="69"/>
      <c r="BH48" s="44"/>
      <c r="BI48" s="173"/>
      <c r="BJ48" s="53"/>
      <c r="BK48" s="405" t="s">
        <v>134</v>
      </c>
      <c r="BL48" s="405"/>
      <c r="BM48" s="174"/>
      <c r="BN48" s="405" t="s">
        <v>135</v>
      </c>
      <c r="BO48" s="405"/>
      <c r="BP48" s="174"/>
      <c r="BQ48" s="405" t="s">
        <v>9</v>
      </c>
      <c r="BR48" s="405"/>
      <c r="BS48" s="174"/>
      <c r="BT48" s="405" t="s">
        <v>10</v>
      </c>
      <c r="BU48" s="405"/>
      <c r="BV48" s="175"/>
      <c r="BW48" s="405" t="s">
        <v>11</v>
      </c>
      <c r="BX48" s="405"/>
      <c r="BY48" s="170"/>
      <c r="BZ48" s="176"/>
      <c r="CA48" s="177"/>
      <c r="CB48" s="44"/>
      <c r="CC48" s="84"/>
      <c r="CD48" s="84"/>
      <c r="CE48" s="84"/>
      <c r="CF48" s="84"/>
      <c r="CG48" s="84"/>
      <c r="CH48" s="84"/>
      <c r="CI48" s="84"/>
      <c r="CJ48" s="354"/>
      <c r="CK48" s="355"/>
      <c r="CL48" s="360"/>
      <c r="CM48" s="361"/>
      <c r="CN48" s="361"/>
      <c r="CO48" s="361"/>
      <c r="CP48" s="361"/>
      <c r="CQ48" s="361"/>
      <c r="CR48" s="361"/>
      <c r="CS48" s="362"/>
    </row>
    <row r="49" spans="1:97" ht="10.5" customHeight="1">
      <c r="A49" s="310"/>
      <c r="B49" s="311"/>
      <c r="C49" s="342"/>
      <c r="D49" s="343"/>
      <c r="E49" s="343"/>
      <c r="F49" s="343"/>
      <c r="G49" s="343"/>
      <c r="H49" s="75"/>
      <c r="I49" s="75"/>
      <c r="J49" s="75"/>
      <c r="K49" s="75"/>
      <c r="L49" s="75"/>
      <c r="M49" s="75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75"/>
      <c r="BD49" s="75"/>
      <c r="BE49" s="75"/>
      <c r="BF49" s="75"/>
      <c r="BG49" s="76"/>
      <c r="BH49" s="44"/>
      <c r="BI49" s="178"/>
      <c r="BJ49" s="53"/>
      <c r="BK49" s="406"/>
      <c r="BL49" s="406"/>
      <c r="BM49" s="179"/>
      <c r="BN49" s="406"/>
      <c r="BO49" s="406"/>
      <c r="BP49" s="179"/>
      <c r="BQ49" s="406"/>
      <c r="BR49" s="406"/>
      <c r="BS49" s="179"/>
      <c r="BT49" s="406"/>
      <c r="BU49" s="406"/>
      <c r="BV49" s="180"/>
      <c r="BW49" s="406"/>
      <c r="BX49" s="406"/>
      <c r="BY49" s="170"/>
      <c r="BZ49" s="176"/>
      <c r="CA49" s="177"/>
      <c r="CB49" s="44"/>
      <c r="CC49" s="84"/>
      <c r="CD49" s="84"/>
      <c r="CE49" s="84"/>
      <c r="CF49" s="84"/>
      <c r="CG49" s="84"/>
      <c r="CH49" s="84"/>
      <c r="CI49" s="84"/>
      <c r="CJ49" s="350" t="s">
        <v>136</v>
      </c>
      <c r="CK49" s="351"/>
      <c r="CL49" s="356"/>
      <c r="CM49" s="357"/>
      <c r="CN49" s="357"/>
      <c r="CO49" s="357"/>
      <c r="CP49" s="357"/>
      <c r="CQ49" s="357"/>
      <c r="CR49" s="357"/>
      <c r="CS49" s="358"/>
    </row>
    <row r="50" spans="1:97" ht="10.5" customHeight="1">
      <c r="A50" s="310"/>
      <c r="B50" s="311"/>
      <c r="K50" s="126"/>
      <c r="L50" s="80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469"/>
      <c r="AC50" s="469"/>
      <c r="AD50" s="469"/>
      <c r="AE50" s="469"/>
      <c r="AF50" s="469"/>
      <c r="AG50" s="469"/>
      <c r="AH50" s="469"/>
      <c r="AI50" s="469"/>
      <c r="AJ50" s="469"/>
      <c r="AK50" s="469"/>
      <c r="AL50" s="469"/>
      <c r="AM50" s="469"/>
      <c r="AN50" s="469"/>
      <c r="AO50" s="469"/>
      <c r="AP50" s="469"/>
      <c r="AQ50" s="469"/>
      <c r="AR50" s="469"/>
      <c r="AS50" s="469"/>
      <c r="AT50" s="469"/>
      <c r="AU50" s="469"/>
      <c r="AV50" s="469"/>
      <c r="AW50" s="469"/>
      <c r="AX50" s="469"/>
      <c r="AY50" s="469"/>
      <c r="AZ50" s="469"/>
      <c r="BA50" s="469"/>
      <c r="BC50" s="369" t="s">
        <v>7</v>
      </c>
      <c r="BD50" s="369"/>
      <c r="BE50" s="369"/>
      <c r="BF50" s="369"/>
      <c r="BG50" s="370"/>
      <c r="BH50" s="44"/>
      <c r="BI50" s="178"/>
      <c r="BJ50" s="53"/>
      <c r="BK50" s="406"/>
      <c r="BL50" s="406"/>
      <c r="BM50" s="179"/>
      <c r="BN50" s="406"/>
      <c r="BO50" s="406"/>
      <c r="BP50" s="179"/>
      <c r="BQ50" s="406"/>
      <c r="BR50" s="406"/>
      <c r="BS50" s="181"/>
      <c r="BT50" s="406"/>
      <c r="BU50" s="406"/>
      <c r="BV50" s="180"/>
      <c r="BW50" s="406"/>
      <c r="BX50" s="406"/>
      <c r="BY50" s="170"/>
      <c r="BZ50" s="176"/>
      <c r="CA50" s="177"/>
      <c r="CB50" s="44"/>
      <c r="CC50" s="84"/>
      <c r="CD50" s="84"/>
      <c r="CE50" s="84"/>
      <c r="CF50" s="84"/>
      <c r="CG50" s="84"/>
      <c r="CH50" s="84"/>
      <c r="CI50" s="84"/>
      <c r="CJ50" s="352"/>
      <c r="CK50" s="353"/>
      <c r="CL50" s="341"/>
      <c r="CM50" s="229"/>
      <c r="CN50" s="229"/>
      <c r="CO50" s="229"/>
      <c r="CP50" s="229"/>
      <c r="CQ50" s="229"/>
      <c r="CR50" s="229"/>
      <c r="CS50" s="359"/>
    </row>
    <row r="51" spans="1:97" ht="10.5" customHeight="1">
      <c r="A51" s="310"/>
      <c r="B51" s="311"/>
      <c r="K51" s="126"/>
      <c r="L51" s="8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C51" s="371"/>
      <c r="BD51" s="371"/>
      <c r="BE51" s="371"/>
      <c r="BF51" s="371"/>
      <c r="BG51" s="372"/>
      <c r="BH51" s="44"/>
      <c r="BI51" s="178"/>
      <c r="BJ51" s="53"/>
      <c r="BK51" s="406"/>
      <c r="BL51" s="406"/>
      <c r="BM51" s="179"/>
      <c r="BN51" s="406"/>
      <c r="BO51" s="406"/>
      <c r="BP51" s="179"/>
      <c r="BQ51" s="406"/>
      <c r="BR51" s="406"/>
      <c r="BS51" s="179"/>
      <c r="BT51" s="406"/>
      <c r="BU51" s="406"/>
      <c r="BV51" s="180"/>
      <c r="BW51" s="406"/>
      <c r="BX51" s="406"/>
      <c r="BY51" s="170"/>
      <c r="BZ51" s="176"/>
      <c r="CA51" s="177"/>
      <c r="CB51" s="44"/>
      <c r="CC51" s="84"/>
      <c r="CD51" s="84"/>
      <c r="CE51" s="84"/>
      <c r="CF51" s="84"/>
      <c r="CG51" s="84"/>
      <c r="CH51" s="84"/>
      <c r="CI51" s="84"/>
      <c r="CJ51" s="352"/>
      <c r="CK51" s="353"/>
      <c r="CL51" s="341"/>
      <c r="CM51" s="229"/>
      <c r="CN51" s="229"/>
      <c r="CO51" s="229"/>
      <c r="CP51" s="229"/>
      <c r="CQ51" s="229"/>
      <c r="CR51" s="229"/>
      <c r="CS51" s="359"/>
    </row>
    <row r="52" spans="1:97" ht="10.5" customHeight="1" thickBot="1">
      <c r="A52" s="310"/>
      <c r="B52" s="311"/>
      <c r="L52" s="126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C52" s="371"/>
      <c r="BD52" s="371"/>
      <c r="BE52" s="371"/>
      <c r="BF52" s="371"/>
      <c r="BG52" s="372"/>
      <c r="BH52" s="44"/>
      <c r="BI52" s="182"/>
      <c r="BJ52" s="183"/>
      <c r="BK52" s="184"/>
      <c r="BL52" s="184"/>
      <c r="BM52" s="184"/>
      <c r="BN52" s="185"/>
      <c r="BO52" s="184"/>
      <c r="BP52" s="184"/>
      <c r="BQ52" s="185"/>
      <c r="BR52" s="184"/>
      <c r="BS52" s="184"/>
      <c r="BT52" s="186"/>
      <c r="BU52" s="184"/>
      <c r="BV52" s="184"/>
      <c r="BW52" s="187"/>
      <c r="BX52" s="184"/>
      <c r="BY52" s="184"/>
      <c r="BZ52" s="187"/>
      <c r="CA52" s="188"/>
      <c r="CB52" s="44"/>
      <c r="CC52" s="84"/>
      <c r="CD52" s="84"/>
      <c r="CE52" s="84"/>
      <c r="CF52" s="84"/>
      <c r="CG52" s="84"/>
      <c r="CH52" s="84"/>
      <c r="CI52" s="84"/>
      <c r="CJ52" s="354"/>
      <c r="CK52" s="355"/>
      <c r="CL52" s="360"/>
      <c r="CM52" s="361"/>
      <c r="CN52" s="361"/>
      <c r="CO52" s="361"/>
      <c r="CP52" s="361"/>
      <c r="CQ52" s="361"/>
      <c r="CR52" s="361"/>
      <c r="CS52" s="362"/>
    </row>
    <row r="53" spans="1:97" ht="10.5" customHeight="1">
      <c r="A53" s="310"/>
      <c r="B53" s="311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C53" s="371"/>
      <c r="BD53" s="371"/>
      <c r="BE53" s="371"/>
      <c r="BF53" s="371"/>
      <c r="BG53" s="372"/>
      <c r="BH53" s="44"/>
      <c r="BI53" s="169"/>
      <c r="BJ53" s="169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189"/>
      <c r="BW53" s="176"/>
      <c r="BX53" s="172"/>
      <c r="BY53" s="172"/>
      <c r="BZ53" s="176"/>
      <c r="CA53" s="176"/>
      <c r="CB53" s="44"/>
      <c r="CC53" s="84"/>
      <c r="CD53" s="84"/>
      <c r="CE53" s="84"/>
      <c r="CF53" s="84"/>
      <c r="CG53" s="84"/>
      <c r="CH53" s="84"/>
      <c r="CI53" s="84"/>
    </row>
    <row r="54" spans="1:97" ht="10.5" customHeight="1" thickBot="1">
      <c r="A54" s="312"/>
      <c r="B54" s="313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85"/>
      <c r="N54" s="85"/>
      <c r="O54" s="85"/>
      <c r="P54" s="85"/>
      <c r="Q54" s="85"/>
      <c r="R54" s="85"/>
      <c r="S54" s="86"/>
      <c r="T54" s="86"/>
      <c r="U54" s="86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373"/>
      <c r="BD54" s="373"/>
      <c r="BE54" s="373"/>
      <c r="BF54" s="373"/>
      <c r="BG54" s="374"/>
      <c r="BH54" s="44"/>
      <c r="BI54" s="169"/>
      <c r="BJ54" s="169"/>
      <c r="BK54" s="51"/>
      <c r="BL54" s="51"/>
      <c r="BM54" s="51"/>
      <c r="BN54" s="51"/>
      <c r="BO54" s="51"/>
      <c r="BP54" s="51"/>
      <c r="BQ54" s="51"/>
      <c r="BR54" s="51"/>
      <c r="BS54" s="51"/>
      <c r="BT54" s="189"/>
      <c r="BU54" s="189"/>
      <c r="BV54" s="189"/>
      <c r="BW54" s="189"/>
      <c r="BX54" s="189"/>
      <c r="BY54" s="190"/>
      <c r="BZ54" s="172"/>
      <c r="CA54" s="172"/>
      <c r="CB54" s="87"/>
      <c r="CC54" s="84"/>
      <c r="CD54" s="84"/>
      <c r="CE54" s="84"/>
      <c r="CF54" s="84"/>
      <c r="CG54" s="84"/>
      <c r="CH54" s="84"/>
      <c r="CI54" s="84"/>
      <c r="CJ54" s="84"/>
    </row>
    <row r="55" spans="1:97" ht="10.5" customHeight="1">
      <c r="A55" s="308" t="s">
        <v>137</v>
      </c>
      <c r="B55" s="309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1"/>
      <c r="S55" s="61"/>
      <c r="T55" s="61"/>
      <c r="U55" s="62"/>
      <c r="V55" s="62"/>
      <c r="W55" s="62"/>
      <c r="X55" s="62"/>
      <c r="Y55" s="62"/>
      <c r="Z55" s="62"/>
      <c r="AA55" s="61"/>
      <c r="AB55" s="61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4"/>
      <c r="BH55" s="44"/>
      <c r="BI55" s="395" t="s">
        <v>19</v>
      </c>
      <c r="BJ55" s="396"/>
      <c r="BK55" s="396"/>
      <c r="BL55" s="396"/>
      <c r="BM55" s="396"/>
      <c r="BN55" s="396"/>
      <c r="BO55" s="396"/>
      <c r="BP55" s="396"/>
      <c r="BQ55" s="396"/>
      <c r="BR55" s="396"/>
      <c r="BS55" s="396"/>
      <c r="BT55" s="397"/>
      <c r="BU55" s="401" t="s">
        <v>12</v>
      </c>
      <c r="BV55" s="396"/>
      <c r="BW55" s="396"/>
      <c r="BX55" s="396"/>
      <c r="BY55" s="396"/>
      <c r="BZ55" s="396"/>
      <c r="CA55" s="402"/>
      <c r="CB55" s="131"/>
      <c r="CC55" s="82"/>
      <c r="CD55" s="384" t="s">
        <v>187</v>
      </c>
      <c r="CE55" s="384"/>
      <c r="CF55" s="384"/>
      <c r="CG55" s="384"/>
      <c r="CH55" s="384"/>
      <c r="CI55" s="82"/>
      <c r="CJ55" s="344" t="s">
        <v>130</v>
      </c>
      <c r="CK55" s="345"/>
      <c r="CL55" s="345"/>
      <c r="CM55" s="345"/>
      <c r="CN55" s="345"/>
      <c r="CO55" s="345"/>
      <c r="CP55" s="345"/>
      <c r="CQ55" s="345"/>
      <c r="CR55" s="345"/>
      <c r="CS55" s="346"/>
    </row>
    <row r="56" spans="1:97" ht="10.5" customHeight="1">
      <c r="A56" s="310"/>
      <c r="B56" s="311"/>
      <c r="C56" s="65"/>
      <c r="D56" s="278" t="s">
        <v>4</v>
      </c>
      <c r="E56" s="278"/>
      <c r="F56" s="66"/>
      <c r="G56" s="428"/>
      <c r="H56" s="429"/>
      <c r="I56" s="428"/>
      <c r="J56" s="429"/>
      <c r="K56" s="428"/>
      <c r="L56" s="429"/>
      <c r="M56" s="279" t="s">
        <v>5</v>
      </c>
      <c r="N56" s="280"/>
      <c r="O56" s="428"/>
      <c r="P56" s="429"/>
      <c r="Q56" s="428"/>
      <c r="R56" s="429"/>
      <c r="S56" s="428"/>
      <c r="T56" s="429"/>
      <c r="U56" s="428"/>
      <c r="V56" s="429"/>
      <c r="W56" s="67"/>
      <c r="X56" s="67"/>
      <c r="Y56" s="67"/>
      <c r="Z56" s="67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BG56" s="69"/>
      <c r="BH56" s="44"/>
      <c r="BI56" s="398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400"/>
      <c r="BU56" s="403"/>
      <c r="BV56" s="399"/>
      <c r="BW56" s="399"/>
      <c r="BX56" s="399"/>
      <c r="BY56" s="399"/>
      <c r="BZ56" s="399"/>
      <c r="CA56" s="404"/>
      <c r="CB56" s="44"/>
      <c r="CC56" s="159"/>
      <c r="CD56" s="384"/>
      <c r="CE56" s="384"/>
      <c r="CF56" s="384"/>
      <c r="CG56" s="384"/>
      <c r="CH56" s="384"/>
      <c r="CI56" s="83"/>
      <c r="CJ56" s="347"/>
      <c r="CK56" s="348"/>
      <c r="CL56" s="348"/>
      <c r="CM56" s="348"/>
      <c r="CN56" s="348"/>
      <c r="CO56" s="348"/>
      <c r="CP56" s="348"/>
      <c r="CQ56" s="348"/>
      <c r="CR56" s="348"/>
      <c r="CS56" s="349"/>
    </row>
    <row r="57" spans="1:97" ht="10.5" customHeight="1">
      <c r="A57" s="310"/>
      <c r="B57" s="311"/>
      <c r="C57" s="65"/>
      <c r="D57" s="278"/>
      <c r="E57" s="278"/>
      <c r="F57" s="66"/>
      <c r="G57" s="430"/>
      <c r="H57" s="431"/>
      <c r="I57" s="430"/>
      <c r="J57" s="431"/>
      <c r="K57" s="430"/>
      <c r="L57" s="431"/>
      <c r="M57" s="279"/>
      <c r="N57" s="280"/>
      <c r="O57" s="430"/>
      <c r="P57" s="431"/>
      <c r="Q57" s="430"/>
      <c r="R57" s="431"/>
      <c r="S57" s="430"/>
      <c r="T57" s="431"/>
      <c r="U57" s="430"/>
      <c r="V57" s="431"/>
      <c r="W57" s="67"/>
      <c r="X57" s="67"/>
      <c r="Y57" s="67"/>
      <c r="Z57" s="67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BG57" s="69"/>
      <c r="BH57" s="44"/>
      <c r="BI57" s="447"/>
      <c r="BJ57" s="448"/>
      <c r="BK57" s="448"/>
      <c r="BL57" s="448"/>
      <c r="BM57" s="448"/>
      <c r="BN57" s="448"/>
      <c r="BO57" s="448"/>
      <c r="BP57" s="448"/>
      <c r="BQ57" s="448"/>
      <c r="BR57" s="448"/>
      <c r="BS57" s="448"/>
      <c r="BT57" s="449"/>
      <c r="BU57" s="450"/>
      <c r="BV57" s="451"/>
      <c r="BW57" s="451"/>
      <c r="BX57" s="451"/>
      <c r="BY57" s="451"/>
      <c r="BZ57" s="451"/>
      <c r="CA57" s="452"/>
      <c r="CB57" s="44"/>
      <c r="CC57" s="159"/>
      <c r="CD57" s="384"/>
      <c r="CE57" s="384"/>
      <c r="CF57" s="384"/>
      <c r="CG57" s="384"/>
      <c r="CH57" s="384"/>
      <c r="CI57" s="83"/>
      <c r="CJ57" s="350" t="s">
        <v>131</v>
      </c>
      <c r="CK57" s="351"/>
      <c r="CL57" s="356"/>
      <c r="CM57" s="357"/>
      <c r="CN57" s="357"/>
      <c r="CO57" s="357"/>
      <c r="CP57" s="357"/>
      <c r="CQ57" s="357"/>
      <c r="CR57" s="357"/>
      <c r="CS57" s="358"/>
    </row>
    <row r="58" spans="1:97" ht="10.5" customHeight="1" thickBot="1">
      <c r="A58" s="310"/>
      <c r="B58" s="311"/>
      <c r="C58" s="65"/>
      <c r="D58" s="72"/>
      <c r="E58" s="72"/>
      <c r="F58" s="72"/>
      <c r="G58" s="432"/>
      <c r="H58" s="433"/>
      <c r="I58" s="432"/>
      <c r="J58" s="433"/>
      <c r="K58" s="432"/>
      <c r="L58" s="433"/>
      <c r="M58" s="279"/>
      <c r="N58" s="280"/>
      <c r="O58" s="432"/>
      <c r="P58" s="433"/>
      <c r="Q58" s="432"/>
      <c r="R58" s="433"/>
      <c r="S58" s="432"/>
      <c r="T58" s="433"/>
      <c r="U58" s="432"/>
      <c r="V58" s="433"/>
      <c r="W58" s="67"/>
      <c r="X58" s="67"/>
      <c r="Y58" s="67"/>
      <c r="Z58" s="67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BG58" s="69"/>
      <c r="BH58" s="44"/>
      <c r="BI58" s="453"/>
      <c r="BJ58" s="454"/>
      <c r="BK58" s="454"/>
      <c r="BL58" s="454"/>
      <c r="BM58" s="454"/>
      <c r="BN58" s="454"/>
      <c r="BO58" s="454"/>
      <c r="BP58" s="454"/>
      <c r="BQ58" s="454"/>
      <c r="BR58" s="454"/>
      <c r="BS58" s="454"/>
      <c r="BT58" s="455"/>
      <c r="BU58" s="456"/>
      <c r="BV58" s="457"/>
      <c r="BW58" s="457"/>
      <c r="BX58" s="457"/>
      <c r="BY58" s="457"/>
      <c r="BZ58" s="457"/>
      <c r="CA58" s="458"/>
      <c r="CB58" s="44"/>
      <c r="CC58" s="83"/>
      <c r="CD58" s="384"/>
      <c r="CE58" s="384"/>
      <c r="CF58" s="384"/>
      <c r="CG58" s="384"/>
      <c r="CH58" s="384"/>
      <c r="CI58" s="83"/>
      <c r="CJ58" s="352"/>
      <c r="CK58" s="353"/>
      <c r="CL58" s="341"/>
      <c r="CM58" s="229"/>
      <c r="CN58" s="229"/>
      <c r="CO58" s="229"/>
      <c r="CP58" s="229"/>
      <c r="CQ58" s="229"/>
      <c r="CR58" s="229"/>
      <c r="CS58" s="359"/>
    </row>
    <row r="59" spans="1:97" ht="10.5" customHeight="1">
      <c r="A59" s="310"/>
      <c r="B59" s="311"/>
      <c r="C59" s="65"/>
      <c r="D59" s="72"/>
      <c r="E59" s="72"/>
      <c r="F59" s="72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/>
      <c r="AT59" s="465"/>
      <c r="AU59" s="465"/>
      <c r="AV59" s="465"/>
      <c r="AW59" s="465"/>
      <c r="AX59" s="465"/>
      <c r="AY59" s="465"/>
      <c r="AZ59" s="465"/>
      <c r="BA59" s="465"/>
      <c r="BB59" s="465"/>
      <c r="BC59" s="465"/>
      <c r="BD59" s="465"/>
      <c r="BE59" s="465"/>
      <c r="BF59" s="465"/>
      <c r="BG59" s="69"/>
      <c r="BH59" s="44"/>
      <c r="BI59" s="453"/>
      <c r="BJ59" s="454"/>
      <c r="BK59" s="454"/>
      <c r="BL59" s="454"/>
      <c r="BM59" s="454"/>
      <c r="BN59" s="454"/>
      <c r="BO59" s="454"/>
      <c r="BP59" s="454"/>
      <c r="BQ59" s="454"/>
      <c r="BR59" s="454"/>
      <c r="BS59" s="454"/>
      <c r="BT59" s="455"/>
      <c r="BU59" s="456"/>
      <c r="BV59" s="457"/>
      <c r="BW59" s="457"/>
      <c r="BX59" s="457"/>
      <c r="BY59" s="457"/>
      <c r="BZ59" s="457"/>
      <c r="CA59" s="458"/>
      <c r="CB59" s="44"/>
      <c r="CC59" s="84"/>
      <c r="CD59" s="84"/>
      <c r="CE59" s="161"/>
      <c r="CF59" s="162"/>
      <c r="CG59" s="163"/>
      <c r="CH59" s="84"/>
      <c r="CI59" s="84"/>
      <c r="CJ59" s="352"/>
      <c r="CK59" s="353"/>
      <c r="CL59" s="341"/>
      <c r="CM59" s="229"/>
      <c r="CN59" s="229"/>
      <c r="CO59" s="229"/>
      <c r="CP59" s="229"/>
      <c r="CQ59" s="229"/>
      <c r="CR59" s="229"/>
      <c r="CS59" s="359"/>
    </row>
    <row r="60" spans="1:97" ht="10.5" customHeight="1">
      <c r="A60" s="310"/>
      <c r="B60" s="311"/>
      <c r="C60" s="65"/>
      <c r="D60" s="72"/>
      <c r="E60" s="72"/>
      <c r="F60" s="72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N60" s="465"/>
      <c r="AO60" s="465"/>
      <c r="AP60" s="465"/>
      <c r="AQ60" s="465"/>
      <c r="AR60" s="465"/>
      <c r="AS60" s="465"/>
      <c r="AT60" s="465"/>
      <c r="AU60" s="465"/>
      <c r="AV60" s="465"/>
      <c r="AW60" s="465"/>
      <c r="AX60" s="465"/>
      <c r="AY60" s="465"/>
      <c r="AZ60" s="465"/>
      <c r="BA60" s="465"/>
      <c r="BB60" s="465"/>
      <c r="BC60" s="465"/>
      <c r="BD60" s="465"/>
      <c r="BE60" s="465"/>
      <c r="BF60" s="465"/>
      <c r="BG60" s="69"/>
      <c r="BH60" s="44"/>
      <c r="BI60" s="453"/>
      <c r="BJ60" s="454"/>
      <c r="BK60" s="454"/>
      <c r="BL60" s="454"/>
      <c r="BM60" s="454"/>
      <c r="BN60" s="454"/>
      <c r="BO60" s="454"/>
      <c r="BP60" s="454"/>
      <c r="BQ60" s="454"/>
      <c r="BR60" s="454"/>
      <c r="BS60" s="454"/>
      <c r="BT60" s="455"/>
      <c r="BU60" s="456"/>
      <c r="BV60" s="457"/>
      <c r="BW60" s="457"/>
      <c r="BX60" s="457"/>
      <c r="BY60" s="457"/>
      <c r="BZ60" s="457"/>
      <c r="CA60" s="458"/>
      <c r="CB60" s="44"/>
      <c r="CC60" s="84"/>
      <c r="CD60" s="84"/>
      <c r="CE60" s="164"/>
      <c r="CF60" s="84"/>
      <c r="CG60" s="165"/>
      <c r="CH60" s="84"/>
      <c r="CI60" s="84"/>
      <c r="CJ60" s="354"/>
      <c r="CK60" s="355"/>
      <c r="CL60" s="360"/>
      <c r="CM60" s="361"/>
      <c r="CN60" s="361"/>
      <c r="CO60" s="361"/>
      <c r="CP60" s="361"/>
      <c r="CQ60" s="361"/>
      <c r="CR60" s="361"/>
      <c r="CS60" s="362"/>
    </row>
    <row r="61" spans="1:97" ht="10.5" customHeight="1" thickBot="1">
      <c r="A61" s="310"/>
      <c r="B61" s="311"/>
      <c r="C61" s="65"/>
      <c r="D61" s="72"/>
      <c r="E61" s="72"/>
      <c r="F61" s="72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  <c r="AQ61" s="465"/>
      <c r="AR61" s="465"/>
      <c r="AS61" s="465"/>
      <c r="AT61" s="465"/>
      <c r="AU61" s="465"/>
      <c r="AV61" s="465"/>
      <c r="AW61" s="465"/>
      <c r="AX61" s="465"/>
      <c r="AY61" s="465"/>
      <c r="AZ61" s="465"/>
      <c r="BA61" s="465"/>
      <c r="BB61" s="465"/>
      <c r="BC61" s="465"/>
      <c r="BD61" s="465"/>
      <c r="BE61" s="465"/>
      <c r="BF61" s="465"/>
      <c r="BG61" s="69"/>
      <c r="BH61" s="44"/>
      <c r="BI61" s="459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1"/>
      <c r="BU61" s="462"/>
      <c r="BV61" s="463"/>
      <c r="BW61" s="463"/>
      <c r="BX61" s="463"/>
      <c r="BY61" s="463"/>
      <c r="BZ61" s="463"/>
      <c r="CA61" s="464"/>
      <c r="CB61" s="44"/>
      <c r="CC61" s="84"/>
      <c r="CD61" s="84"/>
      <c r="CE61" s="166"/>
      <c r="CF61" s="167"/>
      <c r="CG61" s="168"/>
      <c r="CH61" s="84"/>
      <c r="CI61" s="84"/>
      <c r="CJ61" s="350" t="s">
        <v>132</v>
      </c>
      <c r="CK61" s="351"/>
      <c r="CL61" s="356"/>
      <c r="CM61" s="357"/>
      <c r="CN61" s="357"/>
      <c r="CO61" s="357"/>
      <c r="CP61" s="357"/>
      <c r="CQ61" s="357"/>
      <c r="CR61" s="357"/>
      <c r="CS61" s="358"/>
    </row>
    <row r="62" spans="1:97" ht="10.5" customHeight="1">
      <c r="A62" s="310"/>
      <c r="B62" s="311"/>
      <c r="C62" s="65"/>
      <c r="D62" s="72"/>
      <c r="E62" s="72"/>
      <c r="F62" s="72"/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  <c r="AU62" s="465"/>
      <c r="AV62" s="465"/>
      <c r="AW62" s="465"/>
      <c r="AX62" s="465"/>
      <c r="AY62" s="465"/>
      <c r="AZ62" s="465"/>
      <c r="BA62" s="465"/>
      <c r="BB62" s="465"/>
      <c r="BC62" s="465"/>
      <c r="BD62" s="465"/>
      <c r="BE62" s="465"/>
      <c r="BF62" s="465"/>
      <c r="BG62" s="69"/>
      <c r="BH62" s="44"/>
      <c r="BI62" s="385"/>
      <c r="BJ62" s="385"/>
      <c r="BK62" s="385"/>
      <c r="BL62" s="385"/>
      <c r="BM62" s="385"/>
      <c r="BN62" s="385"/>
      <c r="BO62" s="385"/>
      <c r="BP62" s="385"/>
      <c r="BQ62" s="385"/>
      <c r="BR62" s="385"/>
      <c r="BS62" s="385"/>
      <c r="BT62" s="385"/>
      <c r="BU62" s="385"/>
      <c r="BV62" s="385"/>
      <c r="BW62" s="385"/>
      <c r="BX62" s="385"/>
      <c r="BY62" s="385"/>
      <c r="BZ62" s="385"/>
      <c r="CA62" s="385"/>
      <c r="CB62" s="44"/>
      <c r="CC62" s="84"/>
      <c r="CD62" s="84"/>
      <c r="CE62" s="84"/>
      <c r="CF62" s="84"/>
      <c r="CG62" s="84"/>
      <c r="CH62" s="84"/>
      <c r="CI62" s="84"/>
      <c r="CJ62" s="352"/>
      <c r="CK62" s="353"/>
      <c r="CL62" s="341"/>
      <c r="CM62" s="229"/>
      <c r="CN62" s="229"/>
      <c r="CO62" s="229"/>
      <c r="CP62" s="229"/>
      <c r="CQ62" s="229"/>
      <c r="CR62" s="229"/>
      <c r="CS62" s="359"/>
    </row>
    <row r="63" spans="1:97" ht="10.5" customHeight="1">
      <c r="A63" s="310"/>
      <c r="B63" s="311"/>
      <c r="C63" s="65"/>
      <c r="D63" s="72"/>
      <c r="E63" s="72"/>
      <c r="F63" s="72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466"/>
      <c r="AF63" s="466"/>
      <c r="AG63" s="466"/>
      <c r="AH63" s="466"/>
      <c r="AI63" s="466"/>
      <c r="AJ63" s="466"/>
      <c r="AK63" s="466"/>
      <c r="AL63" s="466"/>
      <c r="AM63" s="466"/>
      <c r="AN63" s="466"/>
      <c r="AO63" s="466"/>
      <c r="AP63" s="466"/>
      <c r="AQ63" s="466"/>
      <c r="AR63" s="466"/>
      <c r="AS63" s="466"/>
      <c r="AT63" s="466"/>
      <c r="AU63" s="466"/>
      <c r="AV63" s="466"/>
      <c r="AW63" s="466"/>
      <c r="AX63" s="466"/>
      <c r="AY63" s="466"/>
      <c r="AZ63" s="466"/>
      <c r="BA63" s="466"/>
      <c r="BB63" s="466"/>
      <c r="BC63" s="466"/>
      <c r="BD63" s="466"/>
      <c r="BE63" s="466"/>
      <c r="BF63" s="466"/>
      <c r="BG63" s="69"/>
      <c r="BH63" s="44"/>
      <c r="BI63" s="386"/>
      <c r="BJ63" s="386"/>
      <c r="BK63" s="386"/>
      <c r="BL63" s="386"/>
      <c r="BM63" s="386"/>
      <c r="BN63" s="386"/>
      <c r="BO63" s="386"/>
      <c r="BP63" s="386"/>
      <c r="BQ63" s="386"/>
      <c r="BR63" s="386"/>
      <c r="BS63" s="386"/>
      <c r="BT63" s="386"/>
      <c r="BU63" s="386"/>
      <c r="BV63" s="386"/>
      <c r="BW63" s="386"/>
      <c r="BX63" s="386"/>
      <c r="BY63" s="386"/>
      <c r="BZ63" s="386"/>
      <c r="CA63" s="386"/>
      <c r="CB63" s="44"/>
      <c r="CC63" s="84"/>
      <c r="CD63" s="84"/>
      <c r="CE63" s="387"/>
      <c r="CF63" s="387"/>
      <c r="CG63" s="387"/>
      <c r="CH63" s="84"/>
      <c r="CI63" s="84"/>
      <c r="CJ63" s="352"/>
      <c r="CK63" s="353"/>
      <c r="CL63" s="341"/>
      <c r="CM63" s="229"/>
      <c r="CN63" s="229"/>
      <c r="CO63" s="229"/>
      <c r="CP63" s="229"/>
      <c r="CQ63" s="229"/>
      <c r="CR63" s="229"/>
      <c r="CS63" s="359"/>
    </row>
    <row r="64" spans="1:97" ht="10.5" customHeight="1">
      <c r="A64" s="310"/>
      <c r="B64" s="311"/>
      <c r="C64" s="339" t="s">
        <v>6</v>
      </c>
      <c r="D64" s="340"/>
      <c r="E64" s="340"/>
      <c r="F64" s="340"/>
      <c r="G64" s="73"/>
      <c r="H64" s="73"/>
      <c r="I64" s="73"/>
      <c r="J64" s="73"/>
      <c r="K64" s="73"/>
      <c r="L64" s="73"/>
      <c r="M64" s="73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  <c r="AF64" s="467"/>
      <c r="AG64" s="467"/>
      <c r="AH64" s="467"/>
      <c r="AI64" s="467"/>
      <c r="AJ64" s="467"/>
      <c r="AK64" s="467"/>
      <c r="AL64" s="467"/>
      <c r="AM64" s="467"/>
      <c r="AN64" s="467"/>
      <c r="AO64" s="467"/>
      <c r="AP64" s="467"/>
      <c r="AQ64" s="467"/>
      <c r="AR64" s="467"/>
      <c r="AS64" s="467"/>
      <c r="AT64" s="467"/>
      <c r="AU64" s="467"/>
      <c r="AV64" s="467"/>
      <c r="AW64" s="467"/>
      <c r="AX64" s="467"/>
      <c r="AY64" s="467"/>
      <c r="AZ64" s="467"/>
      <c r="BA64" s="467"/>
      <c r="BB64" s="73"/>
      <c r="BC64" s="73"/>
      <c r="BD64" s="73"/>
      <c r="BE64" s="73"/>
      <c r="BF64" s="73"/>
      <c r="BG64" s="74"/>
      <c r="BH64" s="44"/>
      <c r="BI64" s="169"/>
      <c r="BJ64" s="169"/>
      <c r="BK64" s="170"/>
      <c r="BL64" s="170"/>
      <c r="BM64" s="170"/>
      <c r="BN64" s="51"/>
      <c r="BO64" s="170"/>
      <c r="BP64" s="170"/>
      <c r="BQ64" s="51"/>
      <c r="BR64" s="170"/>
      <c r="BS64" s="170"/>
      <c r="BT64" s="51"/>
      <c r="BU64" s="170"/>
      <c r="BV64" s="170"/>
      <c r="BW64" s="171"/>
      <c r="BX64" s="170"/>
      <c r="BY64" s="170"/>
      <c r="BZ64" s="172"/>
      <c r="CA64" s="172"/>
      <c r="CB64" s="44"/>
      <c r="CC64" s="84"/>
      <c r="CD64" s="84"/>
      <c r="CE64" s="387"/>
      <c r="CF64" s="387"/>
      <c r="CG64" s="387"/>
      <c r="CH64" s="84"/>
      <c r="CI64" s="84"/>
      <c r="CJ64" s="354"/>
      <c r="CK64" s="355"/>
      <c r="CL64" s="360"/>
      <c r="CM64" s="361"/>
      <c r="CN64" s="361"/>
      <c r="CO64" s="361"/>
      <c r="CP64" s="361"/>
      <c r="CQ64" s="361"/>
      <c r="CR64" s="361"/>
      <c r="CS64" s="362"/>
    </row>
    <row r="65" spans="1:97" ht="10.5" customHeight="1" thickBot="1">
      <c r="A65" s="310"/>
      <c r="B65" s="311"/>
      <c r="C65" s="341"/>
      <c r="D65" s="229"/>
      <c r="E65" s="229"/>
      <c r="F65" s="229"/>
      <c r="N65" s="444"/>
      <c r="O65" s="444"/>
      <c r="P65" s="444"/>
      <c r="Q65" s="444"/>
      <c r="R65" s="444"/>
      <c r="S65" s="444"/>
      <c r="T65" s="444"/>
      <c r="U65" s="444"/>
      <c r="V65" s="444"/>
      <c r="W65" s="444"/>
      <c r="X65" s="444"/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G65" s="69"/>
      <c r="BH65" s="44"/>
      <c r="CB65" s="44"/>
      <c r="CC65" s="84"/>
      <c r="CD65" s="84"/>
      <c r="CE65" s="387"/>
      <c r="CF65" s="387"/>
      <c r="CG65" s="387"/>
      <c r="CH65" s="84"/>
      <c r="CI65" s="84"/>
      <c r="CJ65" s="350" t="s">
        <v>133</v>
      </c>
      <c r="CK65" s="351"/>
      <c r="CL65" s="356"/>
      <c r="CM65" s="357"/>
      <c r="CN65" s="357"/>
      <c r="CO65" s="357"/>
      <c r="CP65" s="357"/>
      <c r="CQ65" s="357"/>
      <c r="CR65" s="357"/>
      <c r="CS65" s="358"/>
    </row>
    <row r="66" spans="1:97" ht="10.5" customHeight="1">
      <c r="A66" s="310"/>
      <c r="B66" s="311"/>
      <c r="C66" s="342"/>
      <c r="D66" s="343"/>
      <c r="E66" s="343"/>
      <c r="F66" s="343"/>
      <c r="G66" s="75"/>
      <c r="H66" s="75"/>
      <c r="I66" s="75"/>
      <c r="J66" s="75"/>
      <c r="K66" s="75"/>
      <c r="L66" s="75"/>
      <c r="M66" s="75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  <c r="AM66" s="468"/>
      <c r="AN66" s="468"/>
      <c r="AO66" s="468"/>
      <c r="AP66" s="468"/>
      <c r="AQ66" s="468"/>
      <c r="AR66" s="468"/>
      <c r="AS66" s="468"/>
      <c r="AT66" s="468"/>
      <c r="AU66" s="468"/>
      <c r="AV66" s="468"/>
      <c r="AW66" s="468"/>
      <c r="AX66" s="468"/>
      <c r="AY66" s="468"/>
      <c r="AZ66" s="468"/>
      <c r="BA66" s="468"/>
      <c r="BB66" s="75"/>
      <c r="BC66" s="75"/>
      <c r="BD66" s="75"/>
      <c r="BE66" s="75"/>
      <c r="BF66" s="75"/>
      <c r="BG66" s="76"/>
      <c r="BH66" s="44"/>
      <c r="BI66" s="363" t="s">
        <v>97</v>
      </c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4"/>
      <c r="BY66" s="364"/>
      <c r="BZ66" s="364"/>
      <c r="CA66" s="365"/>
      <c r="CB66" s="44"/>
      <c r="CC66" s="84"/>
      <c r="CD66" s="84"/>
      <c r="CH66" s="84"/>
      <c r="CI66" s="84"/>
      <c r="CJ66" s="352"/>
      <c r="CK66" s="353"/>
      <c r="CL66" s="341"/>
      <c r="CM66" s="229"/>
      <c r="CN66" s="229"/>
      <c r="CO66" s="229"/>
      <c r="CP66" s="229"/>
      <c r="CQ66" s="229"/>
      <c r="CR66" s="229"/>
      <c r="CS66" s="359"/>
    </row>
    <row r="67" spans="1:97" ht="10.5" customHeight="1" thickBot="1">
      <c r="A67" s="310"/>
      <c r="B67" s="311"/>
      <c r="C67" s="339" t="s">
        <v>124</v>
      </c>
      <c r="D67" s="340"/>
      <c r="E67" s="340"/>
      <c r="F67" s="340"/>
      <c r="G67" s="340"/>
      <c r="H67" s="73"/>
      <c r="I67" s="73"/>
      <c r="J67" s="73"/>
      <c r="K67" s="73"/>
      <c r="L67" s="73"/>
      <c r="M67" s="73"/>
      <c r="N67" s="438"/>
      <c r="O67" s="438"/>
      <c r="P67" s="438"/>
      <c r="Q67" s="438"/>
      <c r="R67" s="438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438"/>
      <c r="AE67" s="438"/>
      <c r="AF67" s="438"/>
      <c r="AG67" s="438"/>
      <c r="AH67" s="438"/>
      <c r="AI67" s="438"/>
      <c r="AJ67" s="438"/>
      <c r="AK67" s="438"/>
      <c r="AL67" s="438"/>
      <c r="AM67" s="438"/>
      <c r="AN67" s="438"/>
      <c r="AO67" s="438"/>
      <c r="AP67" s="438"/>
      <c r="AQ67" s="438"/>
      <c r="AR67" s="438"/>
      <c r="AS67" s="438"/>
      <c r="AT67" s="438"/>
      <c r="AU67" s="438"/>
      <c r="AV67" s="438"/>
      <c r="AW67" s="438"/>
      <c r="AX67" s="438"/>
      <c r="AY67" s="438"/>
      <c r="AZ67" s="438"/>
      <c r="BA67" s="438"/>
      <c r="BB67" s="438"/>
      <c r="BC67" s="73"/>
      <c r="BD67" s="73"/>
      <c r="BE67" s="73"/>
      <c r="BF67" s="73"/>
      <c r="BG67" s="74"/>
      <c r="BH67" s="44"/>
      <c r="BI67" s="366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8"/>
      <c r="CB67" s="44"/>
      <c r="CC67" s="84"/>
      <c r="CD67" s="84"/>
      <c r="CH67" s="84"/>
      <c r="CI67" s="84"/>
      <c r="CJ67" s="352"/>
      <c r="CK67" s="353"/>
      <c r="CL67" s="341"/>
      <c r="CM67" s="229"/>
      <c r="CN67" s="229"/>
      <c r="CO67" s="229"/>
      <c r="CP67" s="229"/>
      <c r="CQ67" s="229"/>
      <c r="CR67" s="229"/>
      <c r="CS67" s="359"/>
    </row>
    <row r="68" spans="1:97" ht="10.5" customHeight="1">
      <c r="A68" s="310"/>
      <c r="B68" s="311"/>
      <c r="C68" s="341"/>
      <c r="D68" s="229"/>
      <c r="E68" s="229"/>
      <c r="F68" s="229"/>
      <c r="G68" s="22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39"/>
      <c r="AM68" s="439"/>
      <c r="AN68" s="439"/>
      <c r="AO68" s="439"/>
      <c r="AP68" s="439"/>
      <c r="AQ68" s="439"/>
      <c r="AR68" s="439"/>
      <c r="AS68" s="439"/>
      <c r="AT68" s="439"/>
      <c r="AU68" s="439"/>
      <c r="AV68" s="439"/>
      <c r="AW68" s="439"/>
      <c r="AX68" s="439"/>
      <c r="AY68" s="439"/>
      <c r="AZ68" s="439"/>
      <c r="BA68" s="439"/>
      <c r="BB68" s="439"/>
      <c r="BG68" s="69"/>
      <c r="BH68" s="44"/>
      <c r="BI68" s="173"/>
      <c r="BJ68" s="53"/>
      <c r="BK68" s="405" t="s">
        <v>134</v>
      </c>
      <c r="BL68" s="405"/>
      <c r="BM68" s="174"/>
      <c r="BN68" s="405" t="s">
        <v>135</v>
      </c>
      <c r="BO68" s="405"/>
      <c r="BP68" s="174"/>
      <c r="BQ68" s="405" t="s">
        <v>9</v>
      </c>
      <c r="BR68" s="405"/>
      <c r="BS68" s="174"/>
      <c r="BT68" s="405" t="s">
        <v>10</v>
      </c>
      <c r="BU68" s="405"/>
      <c r="BV68" s="175"/>
      <c r="BW68" s="405" t="s">
        <v>11</v>
      </c>
      <c r="BX68" s="405"/>
      <c r="BY68" s="170"/>
      <c r="BZ68" s="176"/>
      <c r="CA68" s="177"/>
      <c r="CB68" s="44"/>
      <c r="CC68" s="84"/>
      <c r="CD68" s="84"/>
      <c r="CE68" s="84"/>
      <c r="CF68" s="84"/>
      <c r="CG68" s="84"/>
      <c r="CH68" s="84"/>
      <c r="CI68" s="84"/>
      <c r="CJ68" s="354"/>
      <c r="CK68" s="355"/>
      <c r="CL68" s="360"/>
      <c r="CM68" s="361"/>
      <c r="CN68" s="361"/>
      <c r="CO68" s="361"/>
      <c r="CP68" s="361"/>
      <c r="CQ68" s="361"/>
      <c r="CR68" s="361"/>
      <c r="CS68" s="362"/>
    </row>
    <row r="69" spans="1:97" ht="10.5" customHeight="1">
      <c r="A69" s="310"/>
      <c r="B69" s="311"/>
      <c r="C69" s="342"/>
      <c r="D69" s="343"/>
      <c r="E69" s="343"/>
      <c r="F69" s="343"/>
      <c r="G69" s="343"/>
      <c r="H69" s="75"/>
      <c r="I69" s="75"/>
      <c r="J69" s="75"/>
      <c r="K69" s="75"/>
      <c r="L69" s="75"/>
      <c r="M69" s="75"/>
      <c r="N69" s="440"/>
      <c r="O69" s="440"/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440"/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  <c r="AS69" s="440"/>
      <c r="AT69" s="440"/>
      <c r="AU69" s="440"/>
      <c r="AV69" s="440"/>
      <c r="AW69" s="440"/>
      <c r="AX69" s="440"/>
      <c r="AY69" s="440"/>
      <c r="AZ69" s="440"/>
      <c r="BA69" s="440"/>
      <c r="BB69" s="440"/>
      <c r="BC69" s="75"/>
      <c r="BD69" s="75"/>
      <c r="BE69" s="75"/>
      <c r="BF69" s="75"/>
      <c r="BG69" s="76"/>
      <c r="BH69" s="44"/>
      <c r="BI69" s="178"/>
      <c r="BJ69" s="53"/>
      <c r="BK69" s="406"/>
      <c r="BL69" s="406"/>
      <c r="BM69" s="179"/>
      <c r="BN69" s="406"/>
      <c r="BO69" s="406"/>
      <c r="BP69" s="179"/>
      <c r="BQ69" s="406"/>
      <c r="BR69" s="406"/>
      <c r="BS69" s="179"/>
      <c r="BT69" s="406"/>
      <c r="BU69" s="406"/>
      <c r="BV69" s="180"/>
      <c r="BW69" s="406"/>
      <c r="BX69" s="406"/>
      <c r="BY69" s="170"/>
      <c r="BZ69" s="176"/>
      <c r="CA69" s="177"/>
      <c r="CB69" s="44"/>
      <c r="CC69" s="84"/>
      <c r="CD69" s="84"/>
      <c r="CE69" s="84"/>
      <c r="CF69" s="84"/>
      <c r="CG69" s="84"/>
      <c r="CH69" s="84"/>
      <c r="CI69" s="84"/>
      <c r="CJ69" s="350" t="s">
        <v>136</v>
      </c>
      <c r="CK69" s="351"/>
      <c r="CL69" s="356"/>
      <c r="CM69" s="357"/>
      <c r="CN69" s="357"/>
      <c r="CO69" s="357"/>
      <c r="CP69" s="357"/>
      <c r="CQ69" s="357"/>
      <c r="CR69" s="357"/>
      <c r="CS69" s="358"/>
    </row>
    <row r="70" spans="1:97" ht="10.5" customHeight="1">
      <c r="A70" s="310"/>
      <c r="B70" s="311"/>
      <c r="K70" s="126"/>
      <c r="L70" s="80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  <c r="AC70" s="469"/>
      <c r="AD70" s="469"/>
      <c r="AE70" s="469"/>
      <c r="AF70" s="469"/>
      <c r="AG70" s="469"/>
      <c r="AH70" s="469"/>
      <c r="AI70" s="469"/>
      <c r="AJ70" s="469"/>
      <c r="AK70" s="469"/>
      <c r="AL70" s="469"/>
      <c r="AM70" s="469"/>
      <c r="AN70" s="469"/>
      <c r="AO70" s="469"/>
      <c r="AP70" s="469"/>
      <c r="AQ70" s="469"/>
      <c r="AR70" s="469"/>
      <c r="AS70" s="469"/>
      <c r="AT70" s="469"/>
      <c r="AU70" s="469"/>
      <c r="AV70" s="469"/>
      <c r="AW70" s="469"/>
      <c r="AX70" s="469"/>
      <c r="AY70" s="469"/>
      <c r="AZ70" s="469"/>
      <c r="BA70" s="469"/>
      <c r="BC70" s="369" t="s">
        <v>7</v>
      </c>
      <c r="BD70" s="369"/>
      <c r="BE70" s="369"/>
      <c r="BF70" s="369"/>
      <c r="BG70" s="370"/>
      <c r="BH70" s="44"/>
      <c r="BI70" s="178"/>
      <c r="BJ70" s="53"/>
      <c r="BK70" s="406"/>
      <c r="BL70" s="406"/>
      <c r="BM70" s="179"/>
      <c r="BN70" s="406"/>
      <c r="BO70" s="406"/>
      <c r="BP70" s="179"/>
      <c r="BQ70" s="406"/>
      <c r="BR70" s="406"/>
      <c r="BS70" s="181"/>
      <c r="BT70" s="406"/>
      <c r="BU70" s="406"/>
      <c r="BV70" s="180"/>
      <c r="BW70" s="406"/>
      <c r="BX70" s="406"/>
      <c r="BY70" s="170"/>
      <c r="BZ70" s="176"/>
      <c r="CA70" s="177"/>
      <c r="CB70" s="44"/>
      <c r="CC70" s="84"/>
      <c r="CD70" s="84"/>
      <c r="CE70" s="84"/>
      <c r="CF70" s="84"/>
      <c r="CG70" s="84"/>
      <c r="CH70" s="84"/>
      <c r="CI70" s="84"/>
      <c r="CJ70" s="352"/>
      <c r="CK70" s="353"/>
      <c r="CL70" s="341"/>
      <c r="CM70" s="229"/>
      <c r="CN70" s="229"/>
      <c r="CO70" s="229"/>
      <c r="CP70" s="229"/>
      <c r="CQ70" s="229"/>
      <c r="CR70" s="229"/>
      <c r="CS70" s="359"/>
    </row>
    <row r="71" spans="1:97" ht="10.5" customHeight="1">
      <c r="A71" s="310"/>
      <c r="B71" s="311"/>
      <c r="K71" s="126"/>
      <c r="L71" s="8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470"/>
      <c r="AY71" s="470"/>
      <c r="AZ71" s="470"/>
      <c r="BA71" s="470"/>
      <c r="BC71" s="371"/>
      <c r="BD71" s="371"/>
      <c r="BE71" s="371"/>
      <c r="BF71" s="371"/>
      <c r="BG71" s="372"/>
      <c r="BH71" s="44"/>
      <c r="BI71" s="178"/>
      <c r="BJ71" s="53"/>
      <c r="BK71" s="406"/>
      <c r="BL71" s="406"/>
      <c r="BM71" s="179"/>
      <c r="BN71" s="406"/>
      <c r="BO71" s="406"/>
      <c r="BP71" s="179"/>
      <c r="BQ71" s="406"/>
      <c r="BR71" s="406"/>
      <c r="BS71" s="179"/>
      <c r="BT71" s="406"/>
      <c r="BU71" s="406"/>
      <c r="BV71" s="180"/>
      <c r="BW71" s="406"/>
      <c r="BX71" s="406"/>
      <c r="BY71" s="170"/>
      <c r="BZ71" s="176"/>
      <c r="CA71" s="177"/>
      <c r="CB71" s="44"/>
      <c r="CC71" s="84"/>
      <c r="CD71" s="84"/>
      <c r="CE71" s="84"/>
      <c r="CF71" s="84"/>
      <c r="CG71" s="84"/>
      <c r="CH71" s="84"/>
      <c r="CI71" s="84"/>
      <c r="CJ71" s="352"/>
      <c r="CK71" s="353"/>
      <c r="CL71" s="341"/>
      <c r="CM71" s="229"/>
      <c r="CN71" s="229"/>
      <c r="CO71" s="229"/>
      <c r="CP71" s="229"/>
      <c r="CQ71" s="229"/>
      <c r="CR71" s="229"/>
      <c r="CS71" s="359"/>
    </row>
    <row r="72" spans="1:97" ht="10.5" customHeight="1" thickBot="1">
      <c r="A72" s="310"/>
      <c r="B72" s="311"/>
      <c r="L72" s="126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  <c r="AS72" s="470"/>
      <c r="AT72" s="470"/>
      <c r="AU72" s="470"/>
      <c r="AV72" s="470"/>
      <c r="AW72" s="470"/>
      <c r="AX72" s="470"/>
      <c r="AY72" s="470"/>
      <c r="AZ72" s="470"/>
      <c r="BA72" s="470"/>
      <c r="BC72" s="371"/>
      <c r="BD72" s="371"/>
      <c r="BE72" s="371"/>
      <c r="BF72" s="371"/>
      <c r="BG72" s="372"/>
      <c r="BH72" s="44"/>
      <c r="BI72" s="182"/>
      <c r="BJ72" s="183"/>
      <c r="BK72" s="184"/>
      <c r="BL72" s="184"/>
      <c r="BM72" s="184"/>
      <c r="BN72" s="185"/>
      <c r="BO72" s="184"/>
      <c r="BP72" s="184"/>
      <c r="BQ72" s="185"/>
      <c r="BR72" s="184"/>
      <c r="BS72" s="184"/>
      <c r="BT72" s="186"/>
      <c r="BU72" s="184"/>
      <c r="BV72" s="184"/>
      <c r="BW72" s="187"/>
      <c r="BX72" s="184"/>
      <c r="BY72" s="184"/>
      <c r="BZ72" s="187"/>
      <c r="CA72" s="188"/>
      <c r="CB72" s="44"/>
      <c r="CC72" s="84"/>
      <c r="CD72" s="84"/>
      <c r="CE72" s="84"/>
      <c r="CF72" s="84"/>
      <c r="CG72" s="84"/>
      <c r="CH72" s="84"/>
      <c r="CI72" s="84"/>
      <c r="CJ72" s="354"/>
      <c r="CK72" s="355"/>
      <c r="CL72" s="360"/>
      <c r="CM72" s="361"/>
      <c r="CN72" s="361"/>
      <c r="CO72" s="361"/>
      <c r="CP72" s="361"/>
      <c r="CQ72" s="361"/>
      <c r="CR72" s="361"/>
      <c r="CS72" s="362"/>
    </row>
    <row r="73" spans="1:97" ht="10.5" customHeight="1">
      <c r="A73" s="310"/>
      <c r="B73" s="311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  <c r="AS73" s="470"/>
      <c r="AT73" s="470"/>
      <c r="AU73" s="470"/>
      <c r="AV73" s="470"/>
      <c r="AW73" s="470"/>
      <c r="AX73" s="470"/>
      <c r="AY73" s="470"/>
      <c r="AZ73" s="470"/>
      <c r="BA73" s="470"/>
      <c r="BC73" s="371"/>
      <c r="BD73" s="371"/>
      <c r="BE73" s="371"/>
      <c r="BF73" s="371"/>
      <c r="BG73" s="372"/>
      <c r="BH73" s="44"/>
      <c r="BI73" s="169"/>
      <c r="BJ73" s="169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189"/>
      <c r="BW73" s="176"/>
      <c r="BX73" s="172"/>
      <c r="BY73" s="172"/>
      <c r="BZ73" s="176"/>
      <c r="CA73" s="176"/>
      <c r="CB73" s="44"/>
      <c r="CC73" s="84"/>
      <c r="CD73" s="84"/>
      <c r="CE73" s="84"/>
      <c r="CF73" s="84"/>
      <c r="CG73" s="84"/>
      <c r="CH73" s="84"/>
      <c r="CI73" s="84"/>
    </row>
    <row r="74" spans="1:97" ht="10.5" customHeight="1" thickBot="1">
      <c r="A74" s="312"/>
      <c r="B74" s="313"/>
      <c r="C74" s="78"/>
      <c r="D74" s="79"/>
      <c r="E74" s="79"/>
      <c r="F74" s="79"/>
      <c r="G74" s="79"/>
      <c r="H74" s="79"/>
      <c r="I74" s="79"/>
      <c r="J74" s="79"/>
      <c r="K74" s="79"/>
      <c r="L74" s="79"/>
      <c r="M74" s="85"/>
      <c r="N74" s="85"/>
      <c r="O74" s="85"/>
      <c r="P74" s="85"/>
      <c r="Q74" s="85"/>
      <c r="R74" s="85"/>
      <c r="S74" s="86"/>
      <c r="T74" s="86"/>
      <c r="U74" s="86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373"/>
      <c r="BD74" s="373"/>
      <c r="BE74" s="373"/>
      <c r="BF74" s="373"/>
      <c r="BG74" s="374"/>
      <c r="BH74" s="44"/>
      <c r="BI74" s="169"/>
      <c r="BJ74" s="169"/>
      <c r="BK74" s="51"/>
      <c r="BL74" s="51"/>
      <c r="BM74" s="51"/>
      <c r="BN74" s="51"/>
      <c r="BO74" s="51"/>
      <c r="BP74" s="51"/>
      <c r="BQ74" s="51"/>
      <c r="BR74" s="51"/>
      <c r="BS74" s="51"/>
      <c r="BT74" s="189"/>
      <c r="BU74" s="189"/>
      <c r="BV74" s="189"/>
      <c r="BW74" s="189"/>
      <c r="BX74" s="189"/>
      <c r="BY74" s="190"/>
      <c r="BZ74" s="172"/>
      <c r="CA74" s="172"/>
      <c r="CB74" s="87"/>
      <c r="CC74" s="84"/>
      <c r="CD74" s="84"/>
      <c r="CE74" s="84"/>
      <c r="CF74" s="84"/>
      <c r="CG74" s="84"/>
      <c r="CH74" s="84"/>
      <c r="CI74" s="84"/>
      <c r="CJ74" s="84"/>
    </row>
    <row r="75" spans="1:97" ht="10.5" customHeight="1">
      <c r="A75" s="308" t="s">
        <v>138</v>
      </c>
      <c r="B75" s="309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  <c r="S75" s="61"/>
      <c r="T75" s="61"/>
      <c r="U75" s="62"/>
      <c r="V75" s="62"/>
      <c r="W75" s="62"/>
      <c r="X75" s="62"/>
      <c r="Y75" s="62"/>
      <c r="Z75" s="62"/>
      <c r="AA75" s="61"/>
      <c r="AB75" s="61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4"/>
      <c r="BH75" s="44"/>
      <c r="BI75" s="395" t="s">
        <v>19</v>
      </c>
      <c r="BJ75" s="396"/>
      <c r="BK75" s="396"/>
      <c r="BL75" s="396"/>
      <c r="BM75" s="396"/>
      <c r="BN75" s="396"/>
      <c r="BO75" s="396"/>
      <c r="BP75" s="396"/>
      <c r="BQ75" s="396"/>
      <c r="BR75" s="396"/>
      <c r="BS75" s="396"/>
      <c r="BT75" s="397"/>
      <c r="BU75" s="401" t="s">
        <v>12</v>
      </c>
      <c r="BV75" s="396"/>
      <c r="BW75" s="396"/>
      <c r="BX75" s="396"/>
      <c r="BY75" s="396"/>
      <c r="BZ75" s="396"/>
      <c r="CA75" s="402"/>
      <c r="CB75" s="131"/>
      <c r="CC75" s="82"/>
      <c r="CD75" s="384" t="s">
        <v>187</v>
      </c>
      <c r="CE75" s="384"/>
      <c r="CF75" s="384"/>
      <c r="CG75" s="384"/>
      <c r="CH75" s="384"/>
      <c r="CI75" s="82"/>
      <c r="CJ75" s="344" t="s">
        <v>130</v>
      </c>
      <c r="CK75" s="345"/>
      <c r="CL75" s="345"/>
      <c r="CM75" s="345"/>
      <c r="CN75" s="345"/>
      <c r="CO75" s="345"/>
      <c r="CP75" s="345"/>
      <c r="CQ75" s="345"/>
      <c r="CR75" s="345"/>
      <c r="CS75" s="346"/>
    </row>
    <row r="76" spans="1:97" ht="10.5" customHeight="1">
      <c r="A76" s="310"/>
      <c r="B76" s="311"/>
      <c r="C76" s="65"/>
      <c r="D76" s="278" t="s">
        <v>4</v>
      </c>
      <c r="E76" s="278"/>
      <c r="F76" s="66"/>
      <c r="G76" s="428"/>
      <c r="H76" s="429"/>
      <c r="I76" s="428"/>
      <c r="J76" s="429"/>
      <c r="K76" s="428"/>
      <c r="L76" s="429"/>
      <c r="M76" s="279" t="s">
        <v>5</v>
      </c>
      <c r="N76" s="280"/>
      <c r="O76" s="428"/>
      <c r="P76" s="429"/>
      <c r="Q76" s="428"/>
      <c r="R76" s="429"/>
      <c r="S76" s="428"/>
      <c r="T76" s="429"/>
      <c r="U76" s="428"/>
      <c r="V76" s="429"/>
      <c r="W76" s="67"/>
      <c r="X76" s="67"/>
      <c r="Y76" s="67"/>
      <c r="Z76" s="67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BG76" s="69"/>
      <c r="BH76" s="44"/>
      <c r="BI76" s="398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400"/>
      <c r="BU76" s="403"/>
      <c r="BV76" s="399"/>
      <c r="BW76" s="399"/>
      <c r="BX76" s="399"/>
      <c r="BY76" s="399"/>
      <c r="BZ76" s="399"/>
      <c r="CA76" s="404"/>
      <c r="CB76" s="44"/>
      <c r="CC76" s="159"/>
      <c r="CD76" s="384"/>
      <c r="CE76" s="384"/>
      <c r="CF76" s="384"/>
      <c r="CG76" s="384"/>
      <c r="CH76" s="384"/>
      <c r="CI76" s="83"/>
      <c r="CJ76" s="347"/>
      <c r="CK76" s="348"/>
      <c r="CL76" s="348"/>
      <c r="CM76" s="348"/>
      <c r="CN76" s="348"/>
      <c r="CO76" s="348"/>
      <c r="CP76" s="348"/>
      <c r="CQ76" s="348"/>
      <c r="CR76" s="348"/>
      <c r="CS76" s="349"/>
    </row>
    <row r="77" spans="1:97" ht="10.5" customHeight="1">
      <c r="A77" s="310"/>
      <c r="B77" s="311"/>
      <c r="C77" s="65"/>
      <c r="D77" s="278"/>
      <c r="E77" s="278"/>
      <c r="F77" s="66"/>
      <c r="G77" s="430"/>
      <c r="H77" s="431"/>
      <c r="I77" s="430"/>
      <c r="J77" s="431"/>
      <c r="K77" s="430"/>
      <c r="L77" s="431"/>
      <c r="M77" s="279"/>
      <c r="N77" s="280"/>
      <c r="O77" s="430"/>
      <c r="P77" s="431"/>
      <c r="Q77" s="430"/>
      <c r="R77" s="431"/>
      <c r="S77" s="430"/>
      <c r="T77" s="431"/>
      <c r="U77" s="430"/>
      <c r="V77" s="431"/>
      <c r="W77" s="67"/>
      <c r="X77" s="67"/>
      <c r="Y77" s="67"/>
      <c r="Z77" s="67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BG77" s="69"/>
      <c r="BH77" s="44"/>
      <c r="BI77" s="447"/>
      <c r="BJ77" s="448"/>
      <c r="BK77" s="448"/>
      <c r="BL77" s="448"/>
      <c r="BM77" s="448"/>
      <c r="BN77" s="448"/>
      <c r="BO77" s="448"/>
      <c r="BP77" s="448"/>
      <c r="BQ77" s="448"/>
      <c r="BR77" s="448"/>
      <c r="BS77" s="448"/>
      <c r="BT77" s="449"/>
      <c r="BU77" s="450"/>
      <c r="BV77" s="451"/>
      <c r="BW77" s="451"/>
      <c r="BX77" s="451"/>
      <c r="BY77" s="451"/>
      <c r="BZ77" s="451"/>
      <c r="CA77" s="452"/>
      <c r="CB77" s="44"/>
      <c r="CC77" s="159"/>
      <c r="CD77" s="384"/>
      <c r="CE77" s="384"/>
      <c r="CF77" s="384"/>
      <c r="CG77" s="384"/>
      <c r="CH77" s="384"/>
      <c r="CI77" s="83"/>
      <c r="CJ77" s="350" t="s">
        <v>131</v>
      </c>
      <c r="CK77" s="351"/>
      <c r="CL77" s="356"/>
      <c r="CM77" s="357"/>
      <c r="CN77" s="357"/>
      <c r="CO77" s="357"/>
      <c r="CP77" s="357"/>
      <c r="CQ77" s="357"/>
      <c r="CR77" s="357"/>
      <c r="CS77" s="358"/>
    </row>
    <row r="78" spans="1:97" ht="10.5" customHeight="1" thickBot="1">
      <c r="A78" s="310"/>
      <c r="B78" s="311"/>
      <c r="C78" s="65"/>
      <c r="D78" s="72"/>
      <c r="E78" s="72"/>
      <c r="F78" s="72"/>
      <c r="G78" s="432"/>
      <c r="H78" s="433"/>
      <c r="I78" s="432"/>
      <c r="J78" s="433"/>
      <c r="K78" s="432"/>
      <c r="L78" s="433"/>
      <c r="M78" s="279"/>
      <c r="N78" s="280"/>
      <c r="O78" s="432"/>
      <c r="P78" s="433"/>
      <c r="Q78" s="432"/>
      <c r="R78" s="433"/>
      <c r="S78" s="432"/>
      <c r="T78" s="433"/>
      <c r="U78" s="432"/>
      <c r="V78" s="433"/>
      <c r="W78" s="67"/>
      <c r="X78" s="67"/>
      <c r="Y78" s="67"/>
      <c r="Z78" s="67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BG78" s="69"/>
      <c r="BH78" s="44"/>
      <c r="BI78" s="453"/>
      <c r="BJ78" s="454"/>
      <c r="BK78" s="454"/>
      <c r="BL78" s="454"/>
      <c r="BM78" s="454"/>
      <c r="BN78" s="454"/>
      <c r="BO78" s="454"/>
      <c r="BP78" s="454"/>
      <c r="BQ78" s="454"/>
      <c r="BR78" s="454"/>
      <c r="BS78" s="454"/>
      <c r="BT78" s="455"/>
      <c r="BU78" s="456"/>
      <c r="BV78" s="457"/>
      <c r="BW78" s="457"/>
      <c r="BX78" s="457"/>
      <c r="BY78" s="457"/>
      <c r="BZ78" s="457"/>
      <c r="CA78" s="458"/>
      <c r="CB78" s="44"/>
      <c r="CC78" s="83"/>
      <c r="CD78" s="384"/>
      <c r="CE78" s="384"/>
      <c r="CF78" s="384"/>
      <c r="CG78" s="384"/>
      <c r="CH78" s="384"/>
      <c r="CI78" s="83"/>
      <c r="CJ78" s="352"/>
      <c r="CK78" s="353"/>
      <c r="CL78" s="341"/>
      <c r="CM78" s="229"/>
      <c r="CN78" s="229"/>
      <c r="CO78" s="229"/>
      <c r="CP78" s="229"/>
      <c r="CQ78" s="229"/>
      <c r="CR78" s="229"/>
      <c r="CS78" s="359"/>
    </row>
    <row r="79" spans="1:97" ht="10.5" customHeight="1">
      <c r="A79" s="310"/>
      <c r="B79" s="311"/>
      <c r="C79" s="65"/>
      <c r="D79" s="72"/>
      <c r="E79" s="72"/>
      <c r="F79" s="72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65"/>
      <c r="AQ79" s="465"/>
      <c r="AR79" s="465"/>
      <c r="AS79" s="465"/>
      <c r="AT79" s="465"/>
      <c r="AU79" s="465"/>
      <c r="AV79" s="465"/>
      <c r="AW79" s="465"/>
      <c r="AX79" s="465"/>
      <c r="AY79" s="465"/>
      <c r="AZ79" s="465"/>
      <c r="BA79" s="465"/>
      <c r="BB79" s="465"/>
      <c r="BC79" s="465"/>
      <c r="BD79" s="465"/>
      <c r="BE79" s="465"/>
      <c r="BF79" s="465"/>
      <c r="BG79" s="69"/>
      <c r="BH79" s="44"/>
      <c r="BI79" s="453"/>
      <c r="BJ79" s="454"/>
      <c r="BK79" s="454"/>
      <c r="BL79" s="454"/>
      <c r="BM79" s="454"/>
      <c r="BN79" s="454"/>
      <c r="BO79" s="454"/>
      <c r="BP79" s="454"/>
      <c r="BQ79" s="454"/>
      <c r="BR79" s="454"/>
      <c r="BS79" s="454"/>
      <c r="BT79" s="455"/>
      <c r="BU79" s="456"/>
      <c r="BV79" s="457"/>
      <c r="BW79" s="457"/>
      <c r="BX79" s="457"/>
      <c r="BY79" s="457"/>
      <c r="BZ79" s="457"/>
      <c r="CA79" s="458"/>
      <c r="CB79" s="44"/>
      <c r="CC79" s="84"/>
      <c r="CD79" s="84"/>
      <c r="CE79" s="161"/>
      <c r="CF79" s="162"/>
      <c r="CG79" s="163"/>
      <c r="CH79" s="84"/>
      <c r="CI79" s="84"/>
      <c r="CJ79" s="352"/>
      <c r="CK79" s="353"/>
      <c r="CL79" s="341"/>
      <c r="CM79" s="229"/>
      <c r="CN79" s="229"/>
      <c r="CO79" s="229"/>
      <c r="CP79" s="229"/>
      <c r="CQ79" s="229"/>
      <c r="CR79" s="229"/>
      <c r="CS79" s="359"/>
    </row>
    <row r="80" spans="1:97" ht="10.5" customHeight="1">
      <c r="A80" s="310"/>
      <c r="B80" s="311"/>
      <c r="C80" s="65"/>
      <c r="D80" s="72"/>
      <c r="E80" s="72"/>
      <c r="F80" s="72"/>
      <c r="G80" s="465"/>
      <c r="H80" s="465"/>
      <c r="I80" s="465"/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465"/>
      <c r="U80" s="465"/>
      <c r="V80" s="465"/>
      <c r="W80" s="465"/>
      <c r="X80" s="465"/>
      <c r="Y80" s="465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465"/>
      <c r="AK80" s="465"/>
      <c r="AL80" s="465"/>
      <c r="AM80" s="465"/>
      <c r="AN80" s="465"/>
      <c r="AO80" s="465"/>
      <c r="AP80" s="465"/>
      <c r="AQ80" s="465"/>
      <c r="AR80" s="465"/>
      <c r="AS80" s="465"/>
      <c r="AT80" s="465"/>
      <c r="AU80" s="465"/>
      <c r="AV80" s="465"/>
      <c r="AW80" s="465"/>
      <c r="AX80" s="465"/>
      <c r="AY80" s="465"/>
      <c r="AZ80" s="465"/>
      <c r="BA80" s="465"/>
      <c r="BB80" s="465"/>
      <c r="BC80" s="465"/>
      <c r="BD80" s="465"/>
      <c r="BE80" s="465"/>
      <c r="BF80" s="465"/>
      <c r="BG80" s="69"/>
      <c r="BH80" s="44"/>
      <c r="BI80" s="453"/>
      <c r="BJ80" s="454"/>
      <c r="BK80" s="454"/>
      <c r="BL80" s="454"/>
      <c r="BM80" s="454"/>
      <c r="BN80" s="454"/>
      <c r="BO80" s="454"/>
      <c r="BP80" s="454"/>
      <c r="BQ80" s="454"/>
      <c r="BR80" s="454"/>
      <c r="BS80" s="454"/>
      <c r="BT80" s="455"/>
      <c r="BU80" s="456"/>
      <c r="BV80" s="457"/>
      <c r="BW80" s="457"/>
      <c r="BX80" s="457"/>
      <c r="BY80" s="457"/>
      <c r="BZ80" s="457"/>
      <c r="CA80" s="458"/>
      <c r="CB80" s="44"/>
      <c r="CC80" s="84"/>
      <c r="CD80" s="84"/>
      <c r="CE80" s="164"/>
      <c r="CF80" s="84"/>
      <c r="CG80" s="165"/>
      <c r="CH80" s="84"/>
      <c r="CI80" s="84"/>
      <c r="CJ80" s="354"/>
      <c r="CK80" s="355"/>
      <c r="CL80" s="360"/>
      <c r="CM80" s="361"/>
      <c r="CN80" s="361"/>
      <c r="CO80" s="361"/>
      <c r="CP80" s="361"/>
      <c r="CQ80" s="361"/>
      <c r="CR80" s="361"/>
      <c r="CS80" s="362"/>
    </row>
    <row r="81" spans="1:97" ht="10.5" customHeight="1" thickBot="1">
      <c r="A81" s="310"/>
      <c r="B81" s="311"/>
      <c r="C81" s="65"/>
      <c r="D81" s="72"/>
      <c r="E81" s="72"/>
      <c r="F81" s="72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465"/>
      <c r="AD81" s="465"/>
      <c r="AE81" s="465"/>
      <c r="AF81" s="465"/>
      <c r="AG81" s="465"/>
      <c r="AH81" s="465"/>
      <c r="AI81" s="465"/>
      <c r="AJ81" s="465"/>
      <c r="AK81" s="465"/>
      <c r="AL81" s="465"/>
      <c r="AM81" s="465"/>
      <c r="AN81" s="465"/>
      <c r="AO81" s="465"/>
      <c r="AP81" s="465"/>
      <c r="AQ81" s="465"/>
      <c r="AR81" s="465"/>
      <c r="AS81" s="465"/>
      <c r="AT81" s="465"/>
      <c r="AU81" s="465"/>
      <c r="AV81" s="465"/>
      <c r="AW81" s="465"/>
      <c r="AX81" s="465"/>
      <c r="AY81" s="465"/>
      <c r="AZ81" s="465"/>
      <c r="BA81" s="465"/>
      <c r="BB81" s="465"/>
      <c r="BC81" s="465"/>
      <c r="BD81" s="465"/>
      <c r="BE81" s="465"/>
      <c r="BF81" s="465"/>
      <c r="BG81" s="69"/>
      <c r="BH81" s="44"/>
      <c r="BI81" s="459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1"/>
      <c r="BU81" s="462"/>
      <c r="BV81" s="463"/>
      <c r="BW81" s="463"/>
      <c r="BX81" s="463"/>
      <c r="BY81" s="463"/>
      <c r="BZ81" s="463"/>
      <c r="CA81" s="464"/>
      <c r="CB81" s="44"/>
      <c r="CC81" s="84"/>
      <c r="CD81" s="84"/>
      <c r="CE81" s="166"/>
      <c r="CF81" s="167"/>
      <c r="CG81" s="168"/>
      <c r="CH81" s="84"/>
      <c r="CI81" s="84"/>
      <c r="CJ81" s="350" t="s">
        <v>132</v>
      </c>
      <c r="CK81" s="351"/>
      <c r="CL81" s="356"/>
      <c r="CM81" s="357"/>
      <c r="CN81" s="357"/>
      <c r="CO81" s="357"/>
      <c r="CP81" s="357"/>
      <c r="CQ81" s="357"/>
      <c r="CR81" s="357"/>
      <c r="CS81" s="358"/>
    </row>
    <row r="82" spans="1:97" ht="10.5" customHeight="1">
      <c r="A82" s="310"/>
      <c r="B82" s="311"/>
      <c r="C82" s="65"/>
      <c r="D82" s="72"/>
      <c r="E82" s="72"/>
      <c r="F82" s="72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465"/>
      <c r="T82" s="465"/>
      <c r="U82" s="465"/>
      <c r="V82" s="465"/>
      <c r="W82" s="465"/>
      <c r="X82" s="465"/>
      <c r="Y82" s="465"/>
      <c r="Z82" s="465"/>
      <c r="AA82" s="465"/>
      <c r="AB82" s="465"/>
      <c r="AC82" s="465"/>
      <c r="AD82" s="465"/>
      <c r="AE82" s="465"/>
      <c r="AF82" s="465"/>
      <c r="AG82" s="465"/>
      <c r="AH82" s="465"/>
      <c r="AI82" s="465"/>
      <c r="AJ82" s="465"/>
      <c r="AK82" s="465"/>
      <c r="AL82" s="465"/>
      <c r="AM82" s="465"/>
      <c r="AN82" s="465"/>
      <c r="AO82" s="465"/>
      <c r="AP82" s="465"/>
      <c r="AQ82" s="465"/>
      <c r="AR82" s="465"/>
      <c r="AS82" s="465"/>
      <c r="AT82" s="465"/>
      <c r="AU82" s="465"/>
      <c r="AV82" s="465"/>
      <c r="AW82" s="465"/>
      <c r="AX82" s="465"/>
      <c r="AY82" s="465"/>
      <c r="AZ82" s="465"/>
      <c r="BA82" s="465"/>
      <c r="BB82" s="465"/>
      <c r="BC82" s="465"/>
      <c r="BD82" s="465"/>
      <c r="BE82" s="465"/>
      <c r="BF82" s="465"/>
      <c r="BG82" s="69"/>
      <c r="BH82" s="44"/>
      <c r="BI82" s="385"/>
      <c r="BJ82" s="385"/>
      <c r="BK82" s="385"/>
      <c r="BL82" s="385"/>
      <c r="BM82" s="385"/>
      <c r="BN82" s="385"/>
      <c r="BO82" s="385"/>
      <c r="BP82" s="385"/>
      <c r="BQ82" s="385"/>
      <c r="BR82" s="385"/>
      <c r="BS82" s="385"/>
      <c r="BT82" s="385"/>
      <c r="BU82" s="385"/>
      <c r="BV82" s="385"/>
      <c r="BW82" s="385"/>
      <c r="BX82" s="385"/>
      <c r="BY82" s="385"/>
      <c r="BZ82" s="385"/>
      <c r="CA82" s="385"/>
      <c r="CB82" s="44"/>
      <c r="CC82" s="84"/>
      <c r="CD82" s="84"/>
      <c r="CE82" s="84"/>
      <c r="CF82" s="84"/>
      <c r="CG82" s="84"/>
      <c r="CH82" s="84"/>
      <c r="CI82" s="84"/>
      <c r="CJ82" s="352"/>
      <c r="CK82" s="353"/>
      <c r="CL82" s="341"/>
      <c r="CM82" s="229"/>
      <c r="CN82" s="229"/>
      <c r="CO82" s="229"/>
      <c r="CP82" s="229"/>
      <c r="CQ82" s="229"/>
      <c r="CR82" s="229"/>
      <c r="CS82" s="359"/>
    </row>
    <row r="83" spans="1:97" ht="10.5" customHeight="1">
      <c r="A83" s="310"/>
      <c r="B83" s="311"/>
      <c r="C83" s="65"/>
      <c r="D83" s="72"/>
      <c r="E83" s="72"/>
      <c r="F83" s="72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  <c r="AA83" s="466"/>
      <c r="AB83" s="466"/>
      <c r="AC83" s="466"/>
      <c r="AD83" s="466"/>
      <c r="AE83" s="466"/>
      <c r="AF83" s="466"/>
      <c r="AG83" s="466"/>
      <c r="AH83" s="466"/>
      <c r="AI83" s="466"/>
      <c r="AJ83" s="466"/>
      <c r="AK83" s="466"/>
      <c r="AL83" s="466"/>
      <c r="AM83" s="466"/>
      <c r="AN83" s="466"/>
      <c r="AO83" s="466"/>
      <c r="AP83" s="466"/>
      <c r="AQ83" s="466"/>
      <c r="AR83" s="466"/>
      <c r="AS83" s="466"/>
      <c r="AT83" s="466"/>
      <c r="AU83" s="466"/>
      <c r="AV83" s="466"/>
      <c r="AW83" s="466"/>
      <c r="AX83" s="466"/>
      <c r="AY83" s="466"/>
      <c r="AZ83" s="466"/>
      <c r="BA83" s="466"/>
      <c r="BB83" s="466"/>
      <c r="BC83" s="466"/>
      <c r="BD83" s="466"/>
      <c r="BE83" s="466"/>
      <c r="BF83" s="466"/>
      <c r="BG83" s="69"/>
      <c r="BH83" s="44"/>
      <c r="BI83" s="386"/>
      <c r="BJ83" s="386"/>
      <c r="BK83" s="386"/>
      <c r="BL83" s="386"/>
      <c r="BM83" s="386"/>
      <c r="BN83" s="386"/>
      <c r="BO83" s="386"/>
      <c r="BP83" s="386"/>
      <c r="BQ83" s="386"/>
      <c r="BR83" s="386"/>
      <c r="BS83" s="386"/>
      <c r="BT83" s="386"/>
      <c r="BU83" s="386"/>
      <c r="BV83" s="386"/>
      <c r="BW83" s="386"/>
      <c r="BX83" s="386"/>
      <c r="BY83" s="386"/>
      <c r="BZ83" s="386"/>
      <c r="CA83" s="386"/>
      <c r="CB83" s="44"/>
      <c r="CC83" s="84"/>
      <c r="CD83" s="84"/>
      <c r="CE83" s="387"/>
      <c r="CF83" s="387"/>
      <c r="CG83" s="387"/>
      <c r="CH83" s="84"/>
      <c r="CI83" s="84"/>
      <c r="CJ83" s="352"/>
      <c r="CK83" s="353"/>
      <c r="CL83" s="341"/>
      <c r="CM83" s="229"/>
      <c r="CN83" s="229"/>
      <c r="CO83" s="229"/>
      <c r="CP83" s="229"/>
      <c r="CQ83" s="229"/>
      <c r="CR83" s="229"/>
      <c r="CS83" s="359"/>
    </row>
    <row r="84" spans="1:97" ht="10.5" customHeight="1">
      <c r="A84" s="310"/>
      <c r="B84" s="311"/>
      <c r="C84" s="339" t="s">
        <v>6</v>
      </c>
      <c r="D84" s="340"/>
      <c r="E84" s="340"/>
      <c r="F84" s="340"/>
      <c r="G84" s="73"/>
      <c r="H84" s="73"/>
      <c r="I84" s="73"/>
      <c r="J84" s="73"/>
      <c r="K84" s="73"/>
      <c r="L84" s="73"/>
      <c r="M84" s="73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  <c r="Y84" s="467"/>
      <c r="Z84" s="467"/>
      <c r="AA84" s="467"/>
      <c r="AB84" s="467"/>
      <c r="AC84" s="467"/>
      <c r="AD84" s="467"/>
      <c r="AE84" s="467"/>
      <c r="AF84" s="467"/>
      <c r="AG84" s="467"/>
      <c r="AH84" s="467"/>
      <c r="AI84" s="467"/>
      <c r="AJ84" s="467"/>
      <c r="AK84" s="467"/>
      <c r="AL84" s="467"/>
      <c r="AM84" s="467"/>
      <c r="AN84" s="467"/>
      <c r="AO84" s="467"/>
      <c r="AP84" s="467"/>
      <c r="AQ84" s="467"/>
      <c r="AR84" s="467"/>
      <c r="AS84" s="467"/>
      <c r="AT84" s="467"/>
      <c r="AU84" s="467"/>
      <c r="AV84" s="467"/>
      <c r="AW84" s="467"/>
      <c r="AX84" s="467"/>
      <c r="AY84" s="467"/>
      <c r="AZ84" s="467"/>
      <c r="BA84" s="467"/>
      <c r="BB84" s="73"/>
      <c r="BC84" s="73"/>
      <c r="BD84" s="73"/>
      <c r="BE84" s="73"/>
      <c r="BF84" s="73"/>
      <c r="BG84" s="74"/>
      <c r="BH84" s="44"/>
      <c r="BI84" s="169"/>
      <c r="BJ84" s="169"/>
      <c r="BK84" s="170"/>
      <c r="BL84" s="170"/>
      <c r="BM84" s="170"/>
      <c r="BN84" s="51"/>
      <c r="BO84" s="170"/>
      <c r="BP84" s="170"/>
      <c r="BQ84" s="51"/>
      <c r="BR84" s="170"/>
      <c r="BS84" s="170"/>
      <c r="BT84" s="51"/>
      <c r="BU84" s="170"/>
      <c r="BV84" s="170"/>
      <c r="BW84" s="171"/>
      <c r="BX84" s="170"/>
      <c r="BY84" s="170"/>
      <c r="BZ84" s="172"/>
      <c r="CA84" s="172"/>
      <c r="CB84" s="44"/>
      <c r="CC84" s="84"/>
      <c r="CD84" s="84"/>
      <c r="CE84" s="387"/>
      <c r="CF84" s="387"/>
      <c r="CG84" s="387"/>
      <c r="CH84" s="84"/>
      <c r="CI84" s="84"/>
      <c r="CJ84" s="354"/>
      <c r="CK84" s="355"/>
      <c r="CL84" s="360"/>
      <c r="CM84" s="361"/>
      <c r="CN84" s="361"/>
      <c r="CO84" s="361"/>
      <c r="CP84" s="361"/>
      <c r="CQ84" s="361"/>
      <c r="CR84" s="361"/>
      <c r="CS84" s="362"/>
    </row>
    <row r="85" spans="1:97" ht="10.5" customHeight="1" thickBot="1">
      <c r="A85" s="310"/>
      <c r="B85" s="311"/>
      <c r="C85" s="341"/>
      <c r="D85" s="229"/>
      <c r="E85" s="229"/>
      <c r="F85" s="229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G85" s="69"/>
      <c r="BH85" s="44"/>
      <c r="CB85" s="44"/>
      <c r="CC85" s="84"/>
      <c r="CD85" s="84"/>
      <c r="CE85" s="387"/>
      <c r="CF85" s="387"/>
      <c r="CG85" s="387"/>
      <c r="CH85" s="84"/>
      <c r="CI85" s="84"/>
      <c r="CJ85" s="350" t="s">
        <v>133</v>
      </c>
      <c r="CK85" s="351"/>
      <c r="CL85" s="356"/>
      <c r="CM85" s="357"/>
      <c r="CN85" s="357"/>
      <c r="CO85" s="357"/>
      <c r="CP85" s="357"/>
      <c r="CQ85" s="357"/>
      <c r="CR85" s="357"/>
      <c r="CS85" s="358"/>
    </row>
    <row r="86" spans="1:97" ht="10.5" customHeight="1">
      <c r="A86" s="310"/>
      <c r="B86" s="311"/>
      <c r="C86" s="342"/>
      <c r="D86" s="343"/>
      <c r="E86" s="343"/>
      <c r="F86" s="343"/>
      <c r="G86" s="75"/>
      <c r="H86" s="75"/>
      <c r="I86" s="75"/>
      <c r="J86" s="75"/>
      <c r="K86" s="75"/>
      <c r="L86" s="75"/>
      <c r="M86" s="75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75"/>
      <c r="BC86" s="75"/>
      <c r="BD86" s="75"/>
      <c r="BE86" s="75"/>
      <c r="BF86" s="75"/>
      <c r="BG86" s="76"/>
      <c r="BH86" s="44"/>
      <c r="BI86" s="363" t="s">
        <v>97</v>
      </c>
      <c r="BJ86" s="364"/>
      <c r="BK86" s="364"/>
      <c r="BL86" s="364"/>
      <c r="BM86" s="364"/>
      <c r="BN86" s="364"/>
      <c r="BO86" s="364"/>
      <c r="BP86" s="364"/>
      <c r="BQ86" s="364"/>
      <c r="BR86" s="364"/>
      <c r="BS86" s="364"/>
      <c r="BT86" s="364"/>
      <c r="BU86" s="364"/>
      <c r="BV86" s="364"/>
      <c r="BW86" s="364"/>
      <c r="BX86" s="364"/>
      <c r="BY86" s="364"/>
      <c r="BZ86" s="364"/>
      <c r="CA86" s="365"/>
      <c r="CB86" s="44"/>
      <c r="CC86" s="84"/>
      <c r="CD86" s="84"/>
      <c r="CH86" s="84"/>
      <c r="CI86" s="84"/>
      <c r="CJ86" s="352"/>
      <c r="CK86" s="353"/>
      <c r="CL86" s="341"/>
      <c r="CM86" s="229"/>
      <c r="CN86" s="229"/>
      <c r="CO86" s="229"/>
      <c r="CP86" s="229"/>
      <c r="CQ86" s="229"/>
      <c r="CR86" s="229"/>
      <c r="CS86" s="359"/>
    </row>
    <row r="87" spans="1:97" ht="10.5" customHeight="1" thickBot="1">
      <c r="A87" s="310"/>
      <c r="B87" s="311"/>
      <c r="C87" s="339" t="s">
        <v>124</v>
      </c>
      <c r="D87" s="340"/>
      <c r="E87" s="340"/>
      <c r="F87" s="340"/>
      <c r="G87" s="340"/>
      <c r="H87" s="73"/>
      <c r="I87" s="73"/>
      <c r="J87" s="73"/>
      <c r="K87" s="73"/>
      <c r="L87" s="73"/>
      <c r="M87" s="73"/>
      <c r="N87" s="438"/>
      <c r="O87" s="438"/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438"/>
      <c r="AR87" s="438"/>
      <c r="AS87" s="438"/>
      <c r="AT87" s="438"/>
      <c r="AU87" s="438"/>
      <c r="AV87" s="438"/>
      <c r="AW87" s="438"/>
      <c r="AX87" s="438"/>
      <c r="AY87" s="438"/>
      <c r="AZ87" s="438"/>
      <c r="BA87" s="438"/>
      <c r="BB87" s="438"/>
      <c r="BC87" s="73"/>
      <c r="BD87" s="73"/>
      <c r="BE87" s="73"/>
      <c r="BF87" s="73"/>
      <c r="BG87" s="74"/>
      <c r="BH87" s="44"/>
      <c r="BI87" s="366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8"/>
      <c r="CB87" s="44"/>
      <c r="CC87" s="84"/>
      <c r="CD87" s="84"/>
      <c r="CH87" s="84"/>
      <c r="CI87" s="84"/>
      <c r="CJ87" s="352"/>
      <c r="CK87" s="353"/>
      <c r="CL87" s="341"/>
      <c r="CM87" s="229"/>
      <c r="CN87" s="229"/>
      <c r="CO87" s="229"/>
      <c r="CP87" s="229"/>
      <c r="CQ87" s="229"/>
      <c r="CR87" s="229"/>
      <c r="CS87" s="359"/>
    </row>
    <row r="88" spans="1:97" ht="10.5" customHeight="1">
      <c r="A88" s="310"/>
      <c r="B88" s="311"/>
      <c r="C88" s="341"/>
      <c r="D88" s="229"/>
      <c r="E88" s="229"/>
      <c r="F88" s="229"/>
      <c r="G88" s="22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39"/>
      <c r="AS88" s="439"/>
      <c r="AT88" s="439"/>
      <c r="AU88" s="439"/>
      <c r="AV88" s="439"/>
      <c r="AW88" s="439"/>
      <c r="AX88" s="439"/>
      <c r="AY88" s="439"/>
      <c r="AZ88" s="439"/>
      <c r="BA88" s="439"/>
      <c r="BB88" s="439"/>
      <c r="BG88" s="69"/>
      <c r="BH88" s="44"/>
      <c r="BI88" s="173"/>
      <c r="BJ88" s="53"/>
      <c r="BK88" s="405" t="s">
        <v>134</v>
      </c>
      <c r="BL88" s="405"/>
      <c r="BM88" s="174"/>
      <c r="BN88" s="405" t="s">
        <v>135</v>
      </c>
      <c r="BO88" s="405"/>
      <c r="BP88" s="174"/>
      <c r="BQ88" s="405" t="s">
        <v>9</v>
      </c>
      <c r="BR88" s="405"/>
      <c r="BS88" s="174"/>
      <c r="BT88" s="405" t="s">
        <v>10</v>
      </c>
      <c r="BU88" s="405"/>
      <c r="BV88" s="175"/>
      <c r="BW88" s="405" t="s">
        <v>11</v>
      </c>
      <c r="BX88" s="405"/>
      <c r="BY88" s="170"/>
      <c r="BZ88" s="176"/>
      <c r="CA88" s="177"/>
      <c r="CB88" s="44"/>
      <c r="CC88" s="84"/>
      <c r="CD88" s="84"/>
      <c r="CE88" s="84"/>
      <c r="CF88" s="84"/>
      <c r="CG88" s="84"/>
      <c r="CH88" s="84"/>
      <c r="CI88" s="84"/>
      <c r="CJ88" s="354"/>
      <c r="CK88" s="355"/>
      <c r="CL88" s="360"/>
      <c r="CM88" s="361"/>
      <c r="CN88" s="361"/>
      <c r="CO88" s="361"/>
      <c r="CP88" s="361"/>
      <c r="CQ88" s="361"/>
      <c r="CR88" s="361"/>
      <c r="CS88" s="362"/>
    </row>
    <row r="89" spans="1:97" ht="10.5" customHeight="1">
      <c r="A89" s="310"/>
      <c r="B89" s="311"/>
      <c r="C89" s="342"/>
      <c r="D89" s="343"/>
      <c r="E89" s="343"/>
      <c r="F89" s="343"/>
      <c r="G89" s="343"/>
      <c r="H89" s="75"/>
      <c r="I89" s="75"/>
      <c r="J89" s="75"/>
      <c r="K89" s="75"/>
      <c r="L89" s="75"/>
      <c r="M89" s="75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75"/>
      <c r="BD89" s="75"/>
      <c r="BE89" s="75"/>
      <c r="BF89" s="75"/>
      <c r="BG89" s="76"/>
      <c r="BH89" s="44"/>
      <c r="BI89" s="178"/>
      <c r="BJ89" s="53"/>
      <c r="BK89" s="406"/>
      <c r="BL89" s="406"/>
      <c r="BM89" s="179"/>
      <c r="BN89" s="406"/>
      <c r="BO89" s="406"/>
      <c r="BP89" s="179"/>
      <c r="BQ89" s="406"/>
      <c r="BR89" s="406"/>
      <c r="BS89" s="179"/>
      <c r="BT89" s="406"/>
      <c r="BU89" s="406"/>
      <c r="BV89" s="180"/>
      <c r="BW89" s="406"/>
      <c r="BX89" s="406"/>
      <c r="BY89" s="170"/>
      <c r="BZ89" s="176"/>
      <c r="CA89" s="177"/>
      <c r="CB89" s="44"/>
      <c r="CC89" s="84"/>
      <c r="CD89" s="84"/>
      <c r="CE89" s="84"/>
      <c r="CF89" s="84"/>
      <c r="CG89" s="84"/>
      <c r="CH89" s="84"/>
      <c r="CI89" s="84"/>
      <c r="CJ89" s="350" t="s">
        <v>136</v>
      </c>
      <c r="CK89" s="351"/>
      <c r="CL89" s="356"/>
      <c r="CM89" s="357"/>
      <c r="CN89" s="357"/>
      <c r="CO89" s="357"/>
      <c r="CP89" s="357"/>
      <c r="CQ89" s="357"/>
      <c r="CR89" s="357"/>
      <c r="CS89" s="358"/>
    </row>
    <row r="90" spans="1:97" ht="10.5" customHeight="1">
      <c r="A90" s="310"/>
      <c r="B90" s="311"/>
      <c r="K90" s="126"/>
      <c r="L90" s="80"/>
      <c r="M90" s="469"/>
      <c r="N90" s="469"/>
      <c r="O90" s="469"/>
      <c r="P90" s="469"/>
      <c r="Q90" s="469"/>
      <c r="R90" s="469"/>
      <c r="S90" s="469"/>
      <c r="T90" s="469"/>
      <c r="U90" s="469"/>
      <c r="V90" s="469"/>
      <c r="W90" s="469"/>
      <c r="X90" s="469"/>
      <c r="Y90" s="469"/>
      <c r="Z90" s="469"/>
      <c r="AA90" s="469"/>
      <c r="AB90" s="469"/>
      <c r="AC90" s="469"/>
      <c r="AD90" s="469"/>
      <c r="AE90" s="469"/>
      <c r="AF90" s="469"/>
      <c r="AG90" s="469"/>
      <c r="AH90" s="469"/>
      <c r="AI90" s="469"/>
      <c r="AJ90" s="469"/>
      <c r="AK90" s="469"/>
      <c r="AL90" s="469"/>
      <c r="AM90" s="469"/>
      <c r="AN90" s="469"/>
      <c r="AO90" s="469"/>
      <c r="AP90" s="469"/>
      <c r="AQ90" s="469"/>
      <c r="AR90" s="469"/>
      <c r="AS90" s="469"/>
      <c r="AT90" s="469"/>
      <c r="AU90" s="469"/>
      <c r="AV90" s="469"/>
      <c r="AW90" s="469"/>
      <c r="AX90" s="469"/>
      <c r="AY90" s="469"/>
      <c r="AZ90" s="469"/>
      <c r="BA90" s="469"/>
      <c r="BC90" s="369" t="s">
        <v>7</v>
      </c>
      <c r="BD90" s="369"/>
      <c r="BE90" s="369"/>
      <c r="BF90" s="369"/>
      <c r="BG90" s="370"/>
      <c r="BH90" s="44"/>
      <c r="BI90" s="178"/>
      <c r="BJ90" s="53"/>
      <c r="BK90" s="406"/>
      <c r="BL90" s="406"/>
      <c r="BM90" s="179"/>
      <c r="BN90" s="406"/>
      <c r="BO90" s="406"/>
      <c r="BP90" s="179"/>
      <c r="BQ90" s="406"/>
      <c r="BR90" s="406"/>
      <c r="BS90" s="181"/>
      <c r="BT90" s="406"/>
      <c r="BU90" s="406"/>
      <c r="BV90" s="180"/>
      <c r="BW90" s="406"/>
      <c r="BX90" s="406"/>
      <c r="BY90" s="170"/>
      <c r="BZ90" s="176"/>
      <c r="CA90" s="177"/>
      <c r="CB90" s="44"/>
      <c r="CC90" s="84"/>
      <c r="CD90" s="84"/>
      <c r="CE90" s="84"/>
      <c r="CF90" s="84"/>
      <c r="CG90" s="84"/>
      <c r="CH90" s="84"/>
      <c r="CI90" s="84"/>
      <c r="CJ90" s="352"/>
      <c r="CK90" s="353"/>
      <c r="CL90" s="341"/>
      <c r="CM90" s="229"/>
      <c r="CN90" s="229"/>
      <c r="CO90" s="229"/>
      <c r="CP90" s="229"/>
      <c r="CQ90" s="229"/>
      <c r="CR90" s="229"/>
      <c r="CS90" s="359"/>
    </row>
    <row r="91" spans="1:97" ht="10.5" customHeight="1">
      <c r="A91" s="310"/>
      <c r="B91" s="311"/>
      <c r="K91" s="126"/>
      <c r="L91" s="8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  <c r="AS91" s="470"/>
      <c r="AT91" s="470"/>
      <c r="AU91" s="470"/>
      <c r="AV91" s="470"/>
      <c r="AW91" s="470"/>
      <c r="AX91" s="470"/>
      <c r="AY91" s="470"/>
      <c r="AZ91" s="470"/>
      <c r="BA91" s="470"/>
      <c r="BC91" s="371"/>
      <c r="BD91" s="371"/>
      <c r="BE91" s="371"/>
      <c r="BF91" s="371"/>
      <c r="BG91" s="372"/>
      <c r="BH91" s="44"/>
      <c r="BI91" s="178"/>
      <c r="BJ91" s="53"/>
      <c r="BK91" s="406"/>
      <c r="BL91" s="406"/>
      <c r="BM91" s="179"/>
      <c r="BN91" s="406"/>
      <c r="BO91" s="406"/>
      <c r="BP91" s="179"/>
      <c r="BQ91" s="406"/>
      <c r="BR91" s="406"/>
      <c r="BS91" s="179"/>
      <c r="BT91" s="406"/>
      <c r="BU91" s="406"/>
      <c r="BV91" s="180"/>
      <c r="BW91" s="406"/>
      <c r="BX91" s="406"/>
      <c r="BY91" s="170"/>
      <c r="BZ91" s="176"/>
      <c r="CA91" s="177"/>
      <c r="CB91" s="44"/>
      <c r="CC91" s="84"/>
      <c r="CD91" s="84"/>
      <c r="CE91" s="84"/>
      <c r="CF91" s="84"/>
      <c r="CG91" s="84"/>
      <c r="CH91" s="84"/>
      <c r="CI91" s="84"/>
      <c r="CJ91" s="352"/>
      <c r="CK91" s="353"/>
      <c r="CL91" s="341"/>
      <c r="CM91" s="229"/>
      <c r="CN91" s="229"/>
      <c r="CO91" s="229"/>
      <c r="CP91" s="229"/>
      <c r="CQ91" s="229"/>
      <c r="CR91" s="229"/>
      <c r="CS91" s="359"/>
    </row>
    <row r="92" spans="1:97" ht="10.5" customHeight="1" thickBot="1">
      <c r="A92" s="310"/>
      <c r="B92" s="311"/>
      <c r="L92" s="126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C92" s="371"/>
      <c r="BD92" s="371"/>
      <c r="BE92" s="371"/>
      <c r="BF92" s="371"/>
      <c r="BG92" s="372"/>
      <c r="BH92" s="44"/>
      <c r="BI92" s="182"/>
      <c r="BJ92" s="183"/>
      <c r="BK92" s="184"/>
      <c r="BL92" s="184"/>
      <c r="BM92" s="184"/>
      <c r="BN92" s="185"/>
      <c r="BO92" s="184"/>
      <c r="BP92" s="184"/>
      <c r="BQ92" s="185"/>
      <c r="BR92" s="184"/>
      <c r="BS92" s="184"/>
      <c r="BT92" s="186"/>
      <c r="BU92" s="184"/>
      <c r="BV92" s="184"/>
      <c r="BW92" s="187"/>
      <c r="BX92" s="184"/>
      <c r="BY92" s="184"/>
      <c r="BZ92" s="187"/>
      <c r="CA92" s="188"/>
      <c r="CB92" s="44"/>
      <c r="CC92" s="84"/>
      <c r="CD92" s="84"/>
      <c r="CE92" s="84"/>
      <c r="CF92" s="84"/>
      <c r="CG92" s="84"/>
      <c r="CH92" s="84"/>
      <c r="CI92" s="84"/>
      <c r="CJ92" s="354"/>
      <c r="CK92" s="355"/>
      <c r="CL92" s="360"/>
      <c r="CM92" s="361"/>
      <c r="CN92" s="361"/>
      <c r="CO92" s="361"/>
      <c r="CP92" s="361"/>
      <c r="CQ92" s="361"/>
      <c r="CR92" s="361"/>
      <c r="CS92" s="362"/>
    </row>
    <row r="93" spans="1:97" ht="10.5" customHeight="1">
      <c r="A93" s="310"/>
      <c r="B93" s="311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  <c r="AS93" s="470"/>
      <c r="AT93" s="470"/>
      <c r="AU93" s="470"/>
      <c r="AV93" s="470"/>
      <c r="AW93" s="470"/>
      <c r="AX93" s="470"/>
      <c r="AY93" s="470"/>
      <c r="AZ93" s="470"/>
      <c r="BA93" s="470"/>
      <c r="BC93" s="371"/>
      <c r="BD93" s="371"/>
      <c r="BE93" s="371"/>
      <c r="BF93" s="371"/>
      <c r="BG93" s="372"/>
      <c r="BH93" s="44"/>
      <c r="BI93" s="169"/>
      <c r="BJ93" s="169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189"/>
      <c r="BW93" s="176"/>
      <c r="BX93" s="172"/>
      <c r="BY93" s="172"/>
      <c r="BZ93" s="176"/>
      <c r="CA93" s="176"/>
      <c r="CB93" s="44"/>
      <c r="CC93" s="84"/>
      <c r="CD93" s="84"/>
      <c r="CE93" s="84"/>
      <c r="CF93" s="84"/>
      <c r="CG93" s="84"/>
      <c r="CH93" s="84"/>
      <c r="CI93" s="84"/>
    </row>
    <row r="94" spans="1:97" ht="10.5" customHeight="1" thickBot="1">
      <c r="A94" s="312"/>
      <c r="B94" s="313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85"/>
      <c r="N94" s="85"/>
      <c r="O94" s="85"/>
      <c r="P94" s="85"/>
      <c r="Q94" s="85"/>
      <c r="R94" s="85"/>
      <c r="S94" s="86"/>
      <c r="T94" s="86"/>
      <c r="U94" s="86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373"/>
      <c r="BD94" s="373"/>
      <c r="BE94" s="373"/>
      <c r="BF94" s="373"/>
      <c r="BG94" s="374"/>
      <c r="BH94" s="44"/>
      <c r="BI94" s="169"/>
      <c r="BJ94" s="169"/>
      <c r="BK94" s="51"/>
      <c r="BL94" s="51"/>
      <c r="BM94" s="51"/>
      <c r="BN94" s="51"/>
      <c r="BO94" s="51"/>
      <c r="BP94" s="51"/>
      <c r="BQ94" s="51"/>
      <c r="BR94" s="51"/>
      <c r="BS94" s="51"/>
      <c r="BT94" s="189"/>
      <c r="BU94" s="189"/>
      <c r="BV94" s="189"/>
      <c r="BW94" s="189"/>
      <c r="BX94" s="189"/>
      <c r="BY94" s="190"/>
      <c r="BZ94" s="172"/>
      <c r="CA94" s="172"/>
      <c r="CB94" s="87"/>
      <c r="CC94" s="84"/>
      <c r="CD94" s="84"/>
      <c r="CE94" s="84"/>
      <c r="CF94" s="84"/>
      <c r="CG94" s="84"/>
      <c r="CH94" s="84"/>
      <c r="CI94" s="84"/>
      <c r="CJ94" s="84"/>
    </row>
    <row r="95" spans="1:97" ht="10.5" customHeight="1">
      <c r="A95" s="308" t="s">
        <v>139</v>
      </c>
      <c r="B95" s="309"/>
      <c r="C95" s="59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  <c r="S95" s="61"/>
      <c r="T95" s="61"/>
      <c r="U95" s="62"/>
      <c r="V95" s="62"/>
      <c r="W95" s="62"/>
      <c r="X95" s="62"/>
      <c r="Y95" s="62"/>
      <c r="Z95" s="62"/>
      <c r="AA95" s="61"/>
      <c r="AB95" s="61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4"/>
      <c r="BH95" s="44"/>
      <c r="BI95" s="395" t="s">
        <v>19</v>
      </c>
      <c r="BJ95" s="396"/>
      <c r="BK95" s="396"/>
      <c r="BL95" s="396"/>
      <c r="BM95" s="396"/>
      <c r="BN95" s="396"/>
      <c r="BO95" s="396"/>
      <c r="BP95" s="396"/>
      <c r="BQ95" s="396"/>
      <c r="BR95" s="396"/>
      <c r="BS95" s="396"/>
      <c r="BT95" s="397"/>
      <c r="BU95" s="401" t="s">
        <v>12</v>
      </c>
      <c r="BV95" s="396"/>
      <c r="BW95" s="396"/>
      <c r="BX95" s="396"/>
      <c r="BY95" s="396"/>
      <c r="BZ95" s="396"/>
      <c r="CA95" s="402"/>
      <c r="CB95" s="131"/>
      <c r="CC95" s="82"/>
      <c r="CD95" s="384" t="s">
        <v>187</v>
      </c>
      <c r="CE95" s="384"/>
      <c r="CF95" s="384"/>
      <c r="CG95" s="384"/>
      <c r="CH95" s="384"/>
      <c r="CI95" s="82"/>
      <c r="CJ95" s="344" t="s">
        <v>130</v>
      </c>
      <c r="CK95" s="345"/>
      <c r="CL95" s="345"/>
      <c r="CM95" s="345"/>
      <c r="CN95" s="345"/>
      <c r="CO95" s="345"/>
      <c r="CP95" s="345"/>
      <c r="CQ95" s="345"/>
      <c r="CR95" s="345"/>
      <c r="CS95" s="346"/>
    </row>
    <row r="96" spans="1:97" ht="10.5" customHeight="1">
      <c r="A96" s="310"/>
      <c r="B96" s="311"/>
      <c r="C96" s="65"/>
      <c r="D96" s="278" t="s">
        <v>4</v>
      </c>
      <c r="E96" s="278"/>
      <c r="F96" s="66"/>
      <c r="G96" s="428"/>
      <c r="H96" s="429"/>
      <c r="I96" s="428"/>
      <c r="J96" s="429"/>
      <c r="K96" s="428"/>
      <c r="L96" s="429"/>
      <c r="M96" s="279" t="s">
        <v>5</v>
      </c>
      <c r="N96" s="280"/>
      <c r="O96" s="428"/>
      <c r="P96" s="429"/>
      <c r="Q96" s="428"/>
      <c r="R96" s="429"/>
      <c r="S96" s="428"/>
      <c r="T96" s="429"/>
      <c r="U96" s="428"/>
      <c r="V96" s="429"/>
      <c r="W96" s="67"/>
      <c r="X96" s="67"/>
      <c r="Y96" s="67"/>
      <c r="Z96" s="67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BG96" s="69"/>
      <c r="BH96" s="44"/>
      <c r="BI96" s="398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400"/>
      <c r="BU96" s="403"/>
      <c r="BV96" s="399"/>
      <c r="BW96" s="399"/>
      <c r="BX96" s="399"/>
      <c r="BY96" s="399"/>
      <c r="BZ96" s="399"/>
      <c r="CA96" s="404"/>
      <c r="CB96" s="44"/>
      <c r="CC96" s="159"/>
      <c r="CD96" s="384"/>
      <c r="CE96" s="384"/>
      <c r="CF96" s="384"/>
      <c r="CG96" s="384"/>
      <c r="CH96" s="384"/>
      <c r="CI96" s="83"/>
      <c r="CJ96" s="347"/>
      <c r="CK96" s="348"/>
      <c r="CL96" s="348"/>
      <c r="CM96" s="348"/>
      <c r="CN96" s="348"/>
      <c r="CO96" s="348"/>
      <c r="CP96" s="348"/>
      <c r="CQ96" s="348"/>
      <c r="CR96" s="348"/>
      <c r="CS96" s="349"/>
    </row>
    <row r="97" spans="1:97" ht="10.5" customHeight="1">
      <c r="A97" s="310"/>
      <c r="B97" s="311"/>
      <c r="C97" s="65"/>
      <c r="D97" s="278"/>
      <c r="E97" s="278"/>
      <c r="F97" s="66"/>
      <c r="G97" s="430"/>
      <c r="H97" s="431"/>
      <c r="I97" s="430"/>
      <c r="J97" s="431"/>
      <c r="K97" s="430"/>
      <c r="L97" s="431"/>
      <c r="M97" s="279"/>
      <c r="N97" s="280"/>
      <c r="O97" s="430"/>
      <c r="P97" s="431"/>
      <c r="Q97" s="430"/>
      <c r="R97" s="431"/>
      <c r="S97" s="430"/>
      <c r="T97" s="431"/>
      <c r="U97" s="430"/>
      <c r="V97" s="431"/>
      <c r="W97" s="67"/>
      <c r="X97" s="67"/>
      <c r="Y97" s="67"/>
      <c r="Z97" s="67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BG97" s="69"/>
      <c r="BH97" s="44"/>
      <c r="BI97" s="447"/>
      <c r="BJ97" s="448"/>
      <c r="BK97" s="448"/>
      <c r="BL97" s="448"/>
      <c r="BM97" s="448"/>
      <c r="BN97" s="448"/>
      <c r="BO97" s="448"/>
      <c r="BP97" s="448"/>
      <c r="BQ97" s="448"/>
      <c r="BR97" s="448"/>
      <c r="BS97" s="448"/>
      <c r="BT97" s="449"/>
      <c r="BU97" s="450"/>
      <c r="BV97" s="451"/>
      <c r="BW97" s="451"/>
      <c r="BX97" s="451"/>
      <c r="BY97" s="451"/>
      <c r="BZ97" s="451"/>
      <c r="CA97" s="452"/>
      <c r="CB97" s="44"/>
      <c r="CC97" s="159"/>
      <c r="CD97" s="384"/>
      <c r="CE97" s="384"/>
      <c r="CF97" s="384"/>
      <c r="CG97" s="384"/>
      <c r="CH97" s="384"/>
      <c r="CI97" s="83"/>
      <c r="CJ97" s="350" t="s">
        <v>131</v>
      </c>
      <c r="CK97" s="351"/>
      <c r="CL97" s="356"/>
      <c r="CM97" s="357"/>
      <c r="CN97" s="357"/>
      <c r="CO97" s="357"/>
      <c r="CP97" s="357"/>
      <c r="CQ97" s="357"/>
      <c r="CR97" s="357"/>
      <c r="CS97" s="358"/>
    </row>
    <row r="98" spans="1:97" ht="10.5" customHeight="1" thickBot="1">
      <c r="A98" s="310"/>
      <c r="B98" s="311"/>
      <c r="C98" s="65"/>
      <c r="D98" s="72"/>
      <c r="E98" s="72"/>
      <c r="F98" s="72"/>
      <c r="G98" s="432"/>
      <c r="H98" s="433"/>
      <c r="I98" s="432"/>
      <c r="J98" s="433"/>
      <c r="K98" s="432"/>
      <c r="L98" s="433"/>
      <c r="M98" s="279"/>
      <c r="N98" s="280"/>
      <c r="O98" s="432"/>
      <c r="P98" s="433"/>
      <c r="Q98" s="432"/>
      <c r="R98" s="433"/>
      <c r="S98" s="432"/>
      <c r="T98" s="433"/>
      <c r="U98" s="432"/>
      <c r="V98" s="433"/>
      <c r="W98" s="67"/>
      <c r="X98" s="67"/>
      <c r="Y98" s="67"/>
      <c r="Z98" s="67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BG98" s="69"/>
      <c r="BH98" s="44"/>
      <c r="BI98" s="453"/>
      <c r="BJ98" s="454"/>
      <c r="BK98" s="454"/>
      <c r="BL98" s="454"/>
      <c r="BM98" s="454"/>
      <c r="BN98" s="454"/>
      <c r="BO98" s="454"/>
      <c r="BP98" s="454"/>
      <c r="BQ98" s="454"/>
      <c r="BR98" s="454"/>
      <c r="BS98" s="454"/>
      <c r="BT98" s="455"/>
      <c r="BU98" s="456"/>
      <c r="BV98" s="457"/>
      <c r="BW98" s="457"/>
      <c r="BX98" s="457"/>
      <c r="BY98" s="457"/>
      <c r="BZ98" s="457"/>
      <c r="CA98" s="458"/>
      <c r="CB98" s="44"/>
      <c r="CC98" s="83"/>
      <c r="CD98" s="384"/>
      <c r="CE98" s="384"/>
      <c r="CF98" s="384"/>
      <c r="CG98" s="384"/>
      <c r="CH98" s="384"/>
      <c r="CI98" s="83"/>
      <c r="CJ98" s="352"/>
      <c r="CK98" s="353"/>
      <c r="CL98" s="341"/>
      <c r="CM98" s="229"/>
      <c r="CN98" s="229"/>
      <c r="CO98" s="229"/>
      <c r="CP98" s="229"/>
      <c r="CQ98" s="229"/>
      <c r="CR98" s="229"/>
      <c r="CS98" s="359"/>
    </row>
    <row r="99" spans="1:97" ht="10.5" customHeight="1">
      <c r="A99" s="310"/>
      <c r="B99" s="311"/>
      <c r="C99" s="65"/>
      <c r="D99" s="72"/>
      <c r="E99" s="72"/>
      <c r="F99" s="72"/>
      <c r="G99" s="465"/>
      <c r="H99" s="465"/>
      <c r="I99" s="465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  <c r="U99" s="465"/>
      <c r="V99" s="465"/>
      <c r="W99" s="465"/>
      <c r="X99" s="465"/>
      <c r="Y99" s="465"/>
      <c r="Z99" s="465"/>
      <c r="AA99" s="465"/>
      <c r="AB99" s="465"/>
      <c r="AC99" s="465"/>
      <c r="AD99" s="465"/>
      <c r="AE99" s="465"/>
      <c r="AF99" s="465"/>
      <c r="AG99" s="465"/>
      <c r="AH99" s="465"/>
      <c r="AI99" s="465"/>
      <c r="AJ99" s="465"/>
      <c r="AK99" s="465"/>
      <c r="AL99" s="465"/>
      <c r="AM99" s="465"/>
      <c r="AN99" s="465"/>
      <c r="AO99" s="465"/>
      <c r="AP99" s="465"/>
      <c r="AQ99" s="465"/>
      <c r="AR99" s="465"/>
      <c r="AS99" s="465"/>
      <c r="AT99" s="465"/>
      <c r="AU99" s="465"/>
      <c r="AV99" s="465"/>
      <c r="AW99" s="465"/>
      <c r="AX99" s="465"/>
      <c r="AY99" s="465"/>
      <c r="AZ99" s="465"/>
      <c r="BA99" s="465"/>
      <c r="BB99" s="465"/>
      <c r="BC99" s="465"/>
      <c r="BD99" s="465"/>
      <c r="BE99" s="465"/>
      <c r="BF99" s="465"/>
      <c r="BG99" s="69"/>
      <c r="BH99" s="44"/>
      <c r="BI99" s="453"/>
      <c r="BJ99" s="454"/>
      <c r="BK99" s="454"/>
      <c r="BL99" s="454"/>
      <c r="BM99" s="454"/>
      <c r="BN99" s="454"/>
      <c r="BO99" s="454"/>
      <c r="BP99" s="454"/>
      <c r="BQ99" s="454"/>
      <c r="BR99" s="454"/>
      <c r="BS99" s="454"/>
      <c r="BT99" s="455"/>
      <c r="BU99" s="456"/>
      <c r="BV99" s="457"/>
      <c r="BW99" s="457"/>
      <c r="BX99" s="457"/>
      <c r="BY99" s="457"/>
      <c r="BZ99" s="457"/>
      <c r="CA99" s="458"/>
      <c r="CB99" s="44"/>
      <c r="CC99" s="84"/>
      <c r="CD99" s="84"/>
      <c r="CE99" s="161"/>
      <c r="CF99" s="162"/>
      <c r="CG99" s="163"/>
      <c r="CH99" s="84"/>
      <c r="CI99" s="84"/>
      <c r="CJ99" s="352"/>
      <c r="CK99" s="353"/>
      <c r="CL99" s="341"/>
      <c r="CM99" s="229"/>
      <c r="CN99" s="229"/>
      <c r="CO99" s="229"/>
      <c r="CP99" s="229"/>
      <c r="CQ99" s="229"/>
      <c r="CR99" s="229"/>
      <c r="CS99" s="359"/>
    </row>
    <row r="100" spans="1:97" ht="10.5" customHeight="1">
      <c r="A100" s="310"/>
      <c r="B100" s="311"/>
      <c r="C100" s="65"/>
      <c r="D100" s="72"/>
      <c r="E100" s="72"/>
      <c r="F100" s="72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5"/>
      <c r="AH100" s="465"/>
      <c r="AI100" s="465"/>
      <c r="AJ100" s="465"/>
      <c r="AK100" s="465"/>
      <c r="AL100" s="465"/>
      <c r="AM100" s="465"/>
      <c r="AN100" s="465"/>
      <c r="AO100" s="465"/>
      <c r="AP100" s="465"/>
      <c r="AQ100" s="465"/>
      <c r="AR100" s="465"/>
      <c r="AS100" s="465"/>
      <c r="AT100" s="465"/>
      <c r="AU100" s="465"/>
      <c r="AV100" s="465"/>
      <c r="AW100" s="465"/>
      <c r="AX100" s="465"/>
      <c r="AY100" s="465"/>
      <c r="AZ100" s="465"/>
      <c r="BA100" s="465"/>
      <c r="BB100" s="465"/>
      <c r="BC100" s="465"/>
      <c r="BD100" s="465"/>
      <c r="BE100" s="465"/>
      <c r="BF100" s="465"/>
      <c r="BG100" s="69"/>
      <c r="BH100" s="44"/>
      <c r="BI100" s="453"/>
      <c r="BJ100" s="454"/>
      <c r="BK100" s="454"/>
      <c r="BL100" s="454"/>
      <c r="BM100" s="454"/>
      <c r="BN100" s="454"/>
      <c r="BO100" s="454"/>
      <c r="BP100" s="454"/>
      <c r="BQ100" s="454"/>
      <c r="BR100" s="454"/>
      <c r="BS100" s="454"/>
      <c r="BT100" s="455"/>
      <c r="BU100" s="456"/>
      <c r="BV100" s="457"/>
      <c r="BW100" s="457"/>
      <c r="BX100" s="457"/>
      <c r="BY100" s="457"/>
      <c r="BZ100" s="457"/>
      <c r="CA100" s="458"/>
      <c r="CB100" s="44"/>
      <c r="CC100" s="84"/>
      <c r="CD100" s="84"/>
      <c r="CE100" s="164"/>
      <c r="CF100" s="84"/>
      <c r="CG100" s="165"/>
      <c r="CH100" s="84"/>
      <c r="CI100" s="84"/>
      <c r="CJ100" s="354"/>
      <c r="CK100" s="355"/>
      <c r="CL100" s="360"/>
      <c r="CM100" s="361"/>
      <c r="CN100" s="361"/>
      <c r="CO100" s="361"/>
      <c r="CP100" s="361"/>
      <c r="CQ100" s="361"/>
      <c r="CR100" s="361"/>
      <c r="CS100" s="362"/>
    </row>
    <row r="101" spans="1:97" ht="10.5" customHeight="1" thickBot="1">
      <c r="A101" s="310"/>
      <c r="B101" s="311"/>
      <c r="C101" s="65"/>
      <c r="D101" s="72"/>
      <c r="E101" s="72"/>
      <c r="F101" s="72"/>
      <c r="G101" s="465"/>
      <c r="H101" s="465"/>
      <c r="I101" s="465"/>
      <c r="J101" s="465"/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  <c r="AA101" s="465"/>
      <c r="AB101" s="465"/>
      <c r="AC101" s="465"/>
      <c r="AD101" s="465"/>
      <c r="AE101" s="465"/>
      <c r="AF101" s="465"/>
      <c r="AG101" s="465"/>
      <c r="AH101" s="465"/>
      <c r="AI101" s="465"/>
      <c r="AJ101" s="465"/>
      <c r="AK101" s="465"/>
      <c r="AL101" s="465"/>
      <c r="AM101" s="465"/>
      <c r="AN101" s="465"/>
      <c r="AO101" s="465"/>
      <c r="AP101" s="465"/>
      <c r="AQ101" s="465"/>
      <c r="AR101" s="465"/>
      <c r="AS101" s="465"/>
      <c r="AT101" s="465"/>
      <c r="AU101" s="465"/>
      <c r="AV101" s="465"/>
      <c r="AW101" s="465"/>
      <c r="AX101" s="465"/>
      <c r="AY101" s="465"/>
      <c r="AZ101" s="465"/>
      <c r="BA101" s="465"/>
      <c r="BB101" s="465"/>
      <c r="BC101" s="465"/>
      <c r="BD101" s="465"/>
      <c r="BE101" s="465"/>
      <c r="BF101" s="465"/>
      <c r="BG101" s="69"/>
      <c r="BH101" s="44"/>
      <c r="BI101" s="459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1"/>
      <c r="BU101" s="462"/>
      <c r="BV101" s="463"/>
      <c r="BW101" s="463"/>
      <c r="BX101" s="463"/>
      <c r="BY101" s="463"/>
      <c r="BZ101" s="463"/>
      <c r="CA101" s="464"/>
      <c r="CB101" s="44"/>
      <c r="CC101" s="84"/>
      <c r="CD101" s="84"/>
      <c r="CE101" s="166"/>
      <c r="CF101" s="167"/>
      <c r="CG101" s="168"/>
      <c r="CH101" s="84"/>
      <c r="CI101" s="84"/>
      <c r="CJ101" s="350" t="s">
        <v>132</v>
      </c>
      <c r="CK101" s="351"/>
      <c r="CL101" s="356"/>
      <c r="CM101" s="357"/>
      <c r="CN101" s="357"/>
      <c r="CO101" s="357"/>
      <c r="CP101" s="357"/>
      <c r="CQ101" s="357"/>
      <c r="CR101" s="357"/>
      <c r="CS101" s="358"/>
    </row>
    <row r="102" spans="1:97" ht="10.5" customHeight="1">
      <c r="A102" s="310"/>
      <c r="B102" s="311"/>
      <c r="C102" s="65"/>
      <c r="D102" s="72"/>
      <c r="E102" s="72"/>
      <c r="F102" s="72"/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465"/>
      <c r="AM102" s="465"/>
      <c r="AN102" s="465"/>
      <c r="AO102" s="465"/>
      <c r="AP102" s="465"/>
      <c r="AQ102" s="465"/>
      <c r="AR102" s="465"/>
      <c r="AS102" s="465"/>
      <c r="AT102" s="465"/>
      <c r="AU102" s="465"/>
      <c r="AV102" s="465"/>
      <c r="AW102" s="465"/>
      <c r="AX102" s="465"/>
      <c r="AY102" s="465"/>
      <c r="AZ102" s="465"/>
      <c r="BA102" s="465"/>
      <c r="BB102" s="465"/>
      <c r="BC102" s="465"/>
      <c r="BD102" s="465"/>
      <c r="BE102" s="465"/>
      <c r="BF102" s="465"/>
      <c r="BG102" s="69"/>
      <c r="BH102" s="44"/>
      <c r="BI102" s="385"/>
      <c r="BJ102" s="385"/>
      <c r="BK102" s="385"/>
      <c r="BL102" s="385"/>
      <c r="BM102" s="385"/>
      <c r="BN102" s="385"/>
      <c r="BO102" s="385"/>
      <c r="BP102" s="385"/>
      <c r="BQ102" s="385"/>
      <c r="BR102" s="385"/>
      <c r="BS102" s="385"/>
      <c r="BT102" s="385"/>
      <c r="BU102" s="385"/>
      <c r="BV102" s="385"/>
      <c r="BW102" s="385"/>
      <c r="BX102" s="385"/>
      <c r="BY102" s="385"/>
      <c r="BZ102" s="385"/>
      <c r="CA102" s="385"/>
      <c r="CB102" s="44"/>
      <c r="CC102" s="84"/>
      <c r="CD102" s="84"/>
      <c r="CE102" s="84"/>
      <c r="CF102" s="84"/>
      <c r="CG102" s="84"/>
      <c r="CH102" s="84"/>
      <c r="CI102" s="84"/>
      <c r="CJ102" s="352"/>
      <c r="CK102" s="353"/>
      <c r="CL102" s="341"/>
      <c r="CM102" s="229"/>
      <c r="CN102" s="229"/>
      <c r="CO102" s="229"/>
      <c r="CP102" s="229"/>
      <c r="CQ102" s="229"/>
      <c r="CR102" s="229"/>
      <c r="CS102" s="359"/>
    </row>
    <row r="103" spans="1:97" ht="10.5" customHeight="1">
      <c r="A103" s="310"/>
      <c r="B103" s="311"/>
      <c r="C103" s="65"/>
      <c r="D103" s="72"/>
      <c r="E103" s="72"/>
      <c r="F103" s="72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  <c r="AA103" s="466"/>
      <c r="AB103" s="466"/>
      <c r="AC103" s="466"/>
      <c r="AD103" s="466"/>
      <c r="AE103" s="466"/>
      <c r="AF103" s="466"/>
      <c r="AG103" s="466"/>
      <c r="AH103" s="466"/>
      <c r="AI103" s="466"/>
      <c r="AJ103" s="466"/>
      <c r="AK103" s="466"/>
      <c r="AL103" s="466"/>
      <c r="AM103" s="466"/>
      <c r="AN103" s="466"/>
      <c r="AO103" s="466"/>
      <c r="AP103" s="466"/>
      <c r="AQ103" s="466"/>
      <c r="AR103" s="466"/>
      <c r="AS103" s="466"/>
      <c r="AT103" s="466"/>
      <c r="AU103" s="466"/>
      <c r="AV103" s="466"/>
      <c r="AW103" s="466"/>
      <c r="AX103" s="466"/>
      <c r="AY103" s="466"/>
      <c r="AZ103" s="466"/>
      <c r="BA103" s="466"/>
      <c r="BB103" s="466"/>
      <c r="BC103" s="466"/>
      <c r="BD103" s="466"/>
      <c r="BE103" s="466"/>
      <c r="BF103" s="466"/>
      <c r="BG103" s="69"/>
      <c r="BH103" s="44"/>
      <c r="BI103" s="386"/>
      <c r="BJ103" s="386"/>
      <c r="BK103" s="386"/>
      <c r="BL103" s="386"/>
      <c r="BM103" s="386"/>
      <c r="BN103" s="386"/>
      <c r="BO103" s="386"/>
      <c r="BP103" s="386"/>
      <c r="BQ103" s="386"/>
      <c r="BR103" s="386"/>
      <c r="BS103" s="386"/>
      <c r="BT103" s="386"/>
      <c r="BU103" s="386"/>
      <c r="BV103" s="386"/>
      <c r="BW103" s="386"/>
      <c r="BX103" s="386"/>
      <c r="BY103" s="386"/>
      <c r="BZ103" s="386"/>
      <c r="CA103" s="386"/>
      <c r="CB103" s="44"/>
      <c r="CC103" s="84"/>
      <c r="CD103" s="84"/>
      <c r="CE103" s="387"/>
      <c r="CF103" s="387"/>
      <c r="CG103" s="387"/>
      <c r="CH103" s="84"/>
      <c r="CI103" s="84"/>
      <c r="CJ103" s="352"/>
      <c r="CK103" s="353"/>
      <c r="CL103" s="341"/>
      <c r="CM103" s="229"/>
      <c r="CN103" s="229"/>
      <c r="CO103" s="229"/>
      <c r="CP103" s="229"/>
      <c r="CQ103" s="229"/>
      <c r="CR103" s="229"/>
      <c r="CS103" s="359"/>
    </row>
    <row r="104" spans="1:97" ht="10.5" customHeight="1">
      <c r="A104" s="310"/>
      <c r="B104" s="311"/>
      <c r="C104" s="339" t="s">
        <v>6</v>
      </c>
      <c r="D104" s="340"/>
      <c r="E104" s="340"/>
      <c r="F104" s="340"/>
      <c r="G104" s="73"/>
      <c r="H104" s="73"/>
      <c r="I104" s="73"/>
      <c r="J104" s="73"/>
      <c r="K104" s="73"/>
      <c r="L104" s="73"/>
      <c r="M104" s="73"/>
      <c r="N104" s="467"/>
      <c r="O104" s="467"/>
      <c r="P104" s="467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  <c r="AB104" s="467"/>
      <c r="AC104" s="467"/>
      <c r="AD104" s="467"/>
      <c r="AE104" s="467"/>
      <c r="AF104" s="467"/>
      <c r="AG104" s="467"/>
      <c r="AH104" s="467"/>
      <c r="AI104" s="467"/>
      <c r="AJ104" s="467"/>
      <c r="AK104" s="467"/>
      <c r="AL104" s="467"/>
      <c r="AM104" s="467"/>
      <c r="AN104" s="467"/>
      <c r="AO104" s="467"/>
      <c r="AP104" s="467"/>
      <c r="AQ104" s="467"/>
      <c r="AR104" s="467"/>
      <c r="AS104" s="467"/>
      <c r="AT104" s="467"/>
      <c r="AU104" s="467"/>
      <c r="AV104" s="467"/>
      <c r="AW104" s="467"/>
      <c r="AX104" s="467"/>
      <c r="AY104" s="467"/>
      <c r="AZ104" s="467"/>
      <c r="BA104" s="467"/>
      <c r="BB104" s="73"/>
      <c r="BC104" s="73"/>
      <c r="BD104" s="73"/>
      <c r="BE104" s="73"/>
      <c r="BF104" s="73"/>
      <c r="BG104" s="74"/>
      <c r="BH104" s="44"/>
      <c r="BI104" s="169"/>
      <c r="BJ104" s="169"/>
      <c r="BK104" s="170"/>
      <c r="BL104" s="170"/>
      <c r="BM104" s="170"/>
      <c r="BN104" s="51"/>
      <c r="BO104" s="170"/>
      <c r="BP104" s="170"/>
      <c r="BQ104" s="51"/>
      <c r="BR104" s="170"/>
      <c r="BS104" s="170"/>
      <c r="BT104" s="51"/>
      <c r="BU104" s="170"/>
      <c r="BV104" s="170"/>
      <c r="BW104" s="171"/>
      <c r="BX104" s="170"/>
      <c r="BY104" s="170"/>
      <c r="BZ104" s="172"/>
      <c r="CA104" s="172"/>
      <c r="CB104" s="44"/>
      <c r="CC104" s="84"/>
      <c r="CD104" s="84"/>
      <c r="CE104" s="387"/>
      <c r="CF104" s="387"/>
      <c r="CG104" s="387"/>
      <c r="CH104" s="84"/>
      <c r="CI104" s="84"/>
      <c r="CJ104" s="354"/>
      <c r="CK104" s="355"/>
      <c r="CL104" s="360"/>
      <c r="CM104" s="361"/>
      <c r="CN104" s="361"/>
      <c r="CO104" s="361"/>
      <c r="CP104" s="361"/>
      <c r="CQ104" s="361"/>
      <c r="CR104" s="361"/>
      <c r="CS104" s="362"/>
    </row>
    <row r="105" spans="1:97" ht="10.5" customHeight="1" thickBot="1">
      <c r="A105" s="310"/>
      <c r="B105" s="311"/>
      <c r="C105" s="341"/>
      <c r="D105" s="229"/>
      <c r="E105" s="229"/>
      <c r="F105" s="229"/>
      <c r="N105" s="444"/>
      <c r="O105" s="444"/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444"/>
      <c r="AA105" s="444"/>
      <c r="AB105" s="444"/>
      <c r="AC105" s="444"/>
      <c r="AD105" s="444"/>
      <c r="AE105" s="444"/>
      <c r="AF105" s="444"/>
      <c r="AG105" s="444"/>
      <c r="AH105" s="444"/>
      <c r="AI105" s="444"/>
      <c r="AJ105" s="444"/>
      <c r="AK105" s="444"/>
      <c r="AL105" s="444"/>
      <c r="AM105" s="444"/>
      <c r="AN105" s="444"/>
      <c r="AO105" s="444"/>
      <c r="AP105" s="444"/>
      <c r="AQ105" s="444"/>
      <c r="AR105" s="444"/>
      <c r="AS105" s="444"/>
      <c r="AT105" s="444"/>
      <c r="AU105" s="444"/>
      <c r="AV105" s="444"/>
      <c r="AW105" s="444"/>
      <c r="AX105" s="444"/>
      <c r="AY105" s="444"/>
      <c r="AZ105" s="444"/>
      <c r="BA105" s="444"/>
      <c r="BG105" s="69"/>
      <c r="BH105" s="44"/>
      <c r="CB105" s="44"/>
      <c r="CC105" s="84"/>
      <c r="CD105" s="84"/>
      <c r="CE105" s="387"/>
      <c r="CF105" s="387"/>
      <c r="CG105" s="387"/>
      <c r="CH105" s="84"/>
      <c r="CI105" s="84"/>
      <c r="CJ105" s="350" t="s">
        <v>133</v>
      </c>
      <c r="CK105" s="351"/>
      <c r="CL105" s="356"/>
      <c r="CM105" s="357"/>
      <c r="CN105" s="357"/>
      <c r="CO105" s="357"/>
      <c r="CP105" s="357"/>
      <c r="CQ105" s="357"/>
      <c r="CR105" s="357"/>
      <c r="CS105" s="358"/>
    </row>
    <row r="106" spans="1:97" ht="10.5" customHeight="1">
      <c r="A106" s="310"/>
      <c r="B106" s="311"/>
      <c r="C106" s="342"/>
      <c r="D106" s="343"/>
      <c r="E106" s="343"/>
      <c r="F106" s="343"/>
      <c r="G106" s="75"/>
      <c r="H106" s="75"/>
      <c r="I106" s="75"/>
      <c r="J106" s="75"/>
      <c r="K106" s="75"/>
      <c r="L106" s="75"/>
      <c r="M106" s="75"/>
      <c r="N106" s="468"/>
      <c r="O106" s="468"/>
      <c r="P106" s="468"/>
      <c r="Q106" s="468"/>
      <c r="R106" s="468"/>
      <c r="S106" s="468"/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468"/>
      <c r="BB106" s="75"/>
      <c r="BC106" s="75"/>
      <c r="BD106" s="75"/>
      <c r="BE106" s="75"/>
      <c r="BF106" s="75"/>
      <c r="BG106" s="76"/>
      <c r="BH106" s="44"/>
      <c r="BI106" s="363" t="s">
        <v>97</v>
      </c>
      <c r="BJ106" s="364"/>
      <c r="BK106" s="364"/>
      <c r="BL106" s="364"/>
      <c r="BM106" s="364"/>
      <c r="BN106" s="364"/>
      <c r="BO106" s="364"/>
      <c r="BP106" s="364"/>
      <c r="BQ106" s="364"/>
      <c r="BR106" s="364"/>
      <c r="BS106" s="364"/>
      <c r="BT106" s="364"/>
      <c r="BU106" s="364"/>
      <c r="BV106" s="364"/>
      <c r="BW106" s="364"/>
      <c r="BX106" s="364"/>
      <c r="BY106" s="364"/>
      <c r="BZ106" s="364"/>
      <c r="CA106" s="365"/>
      <c r="CB106" s="44"/>
      <c r="CC106" s="84"/>
      <c r="CD106" s="84"/>
      <c r="CH106" s="84"/>
      <c r="CI106" s="84"/>
      <c r="CJ106" s="352"/>
      <c r="CK106" s="353"/>
      <c r="CL106" s="341"/>
      <c r="CM106" s="229"/>
      <c r="CN106" s="229"/>
      <c r="CO106" s="229"/>
      <c r="CP106" s="229"/>
      <c r="CQ106" s="229"/>
      <c r="CR106" s="229"/>
      <c r="CS106" s="359"/>
    </row>
    <row r="107" spans="1:97" ht="10.5" customHeight="1" thickBot="1">
      <c r="A107" s="310"/>
      <c r="B107" s="311"/>
      <c r="C107" s="339" t="s">
        <v>124</v>
      </c>
      <c r="D107" s="340"/>
      <c r="E107" s="340"/>
      <c r="F107" s="340"/>
      <c r="G107" s="340"/>
      <c r="H107" s="73"/>
      <c r="I107" s="73"/>
      <c r="J107" s="73"/>
      <c r="K107" s="73"/>
      <c r="L107" s="73"/>
      <c r="M107" s="73"/>
      <c r="N107" s="438"/>
      <c r="O107" s="438"/>
      <c r="P107" s="438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H107" s="438"/>
      <c r="AI107" s="438"/>
      <c r="AJ107" s="438"/>
      <c r="AK107" s="438"/>
      <c r="AL107" s="438"/>
      <c r="AM107" s="438"/>
      <c r="AN107" s="438"/>
      <c r="AO107" s="438"/>
      <c r="AP107" s="438"/>
      <c r="AQ107" s="438"/>
      <c r="AR107" s="438"/>
      <c r="AS107" s="438"/>
      <c r="AT107" s="438"/>
      <c r="AU107" s="438"/>
      <c r="AV107" s="438"/>
      <c r="AW107" s="438"/>
      <c r="AX107" s="438"/>
      <c r="AY107" s="438"/>
      <c r="AZ107" s="438"/>
      <c r="BA107" s="438"/>
      <c r="BB107" s="438"/>
      <c r="BC107" s="73"/>
      <c r="BD107" s="73"/>
      <c r="BE107" s="73"/>
      <c r="BF107" s="73"/>
      <c r="BG107" s="74"/>
      <c r="BH107" s="44"/>
      <c r="BI107" s="366"/>
      <c r="BJ107" s="367"/>
      <c r="BK107" s="367"/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8"/>
      <c r="CB107" s="44"/>
      <c r="CC107" s="84"/>
      <c r="CD107" s="84"/>
      <c r="CH107" s="84"/>
      <c r="CI107" s="84"/>
      <c r="CJ107" s="352"/>
      <c r="CK107" s="353"/>
      <c r="CL107" s="341"/>
      <c r="CM107" s="229"/>
      <c r="CN107" s="229"/>
      <c r="CO107" s="229"/>
      <c r="CP107" s="229"/>
      <c r="CQ107" s="229"/>
      <c r="CR107" s="229"/>
      <c r="CS107" s="359"/>
    </row>
    <row r="108" spans="1:97" ht="10.5" customHeight="1">
      <c r="A108" s="310"/>
      <c r="B108" s="311"/>
      <c r="C108" s="341"/>
      <c r="D108" s="229"/>
      <c r="E108" s="229"/>
      <c r="F108" s="229"/>
      <c r="G108" s="22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H108" s="439"/>
      <c r="AI108" s="439"/>
      <c r="AJ108" s="439"/>
      <c r="AK108" s="439"/>
      <c r="AL108" s="439"/>
      <c r="AM108" s="439"/>
      <c r="AN108" s="439"/>
      <c r="AO108" s="439"/>
      <c r="AP108" s="439"/>
      <c r="AQ108" s="439"/>
      <c r="AR108" s="439"/>
      <c r="AS108" s="439"/>
      <c r="AT108" s="439"/>
      <c r="AU108" s="439"/>
      <c r="AV108" s="439"/>
      <c r="AW108" s="439"/>
      <c r="AX108" s="439"/>
      <c r="AY108" s="439"/>
      <c r="AZ108" s="439"/>
      <c r="BA108" s="439"/>
      <c r="BB108" s="439"/>
      <c r="BG108" s="69"/>
      <c r="BH108" s="44"/>
      <c r="BI108" s="173"/>
      <c r="BJ108" s="53"/>
      <c r="BK108" s="405" t="s">
        <v>134</v>
      </c>
      <c r="BL108" s="405"/>
      <c r="BM108" s="174"/>
      <c r="BN108" s="405" t="s">
        <v>135</v>
      </c>
      <c r="BO108" s="405"/>
      <c r="BP108" s="174"/>
      <c r="BQ108" s="405" t="s">
        <v>9</v>
      </c>
      <c r="BR108" s="405"/>
      <c r="BS108" s="174"/>
      <c r="BT108" s="405" t="s">
        <v>10</v>
      </c>
      <c r="BU108" s="405"/>
      <c r="BV108" s="175"/>
      <c r="BW108" s="405" t="s">
        <v>11</v>
      </c>
      <c r="BX108" s="405"/>
      <c r="BY108" s="170"/>
      <c r="BZ108" s="176"/>
      <c r="CA108" s="177"/>
      <c r="CB108" s="44"/>
      <c r="CC108" s="84"/>
      <c r="CD108" s="84"/>
      <c r="CE108" s="84"/>
      <c r="CF108" s="84"/>
      <c r="CG108" s="84"/>
      <c r="CH108" s="84"/>
      <c r="CI108" s="84"/>
      <c r="CJ108" s="354"/>
      <c r="CK108" s="355"/>
      <c r="CL108" s="360"/>
      <c r="CM108" s="361"/>
      <c r="CN108" s="361"/>
      <c r="CO108" s="361"/>
      <c r="CP108" s="361"/>
      <c r="CQ108" s="361"/>
      <c r="CR108" s="361"/>
      <c r="CS108" s="362"/>
    </row>
    <row r="109" spans="1:97" ht="10.5" customHeight="1">
      <c r="A109" s="310"/>
      <c r="B109" s="311"/>
      <c r="C109" s="342"/>
      <c r="D109" s="343"/>
      <c r="E109" s="343"/>
      <c r="F109" s="343"/>
      <c r="G109" s="343"/>
      <c r="H109" s="75"/>
      <c r="I109" s="75"/>
      <c r="J109" s="75"/>
      <c r="K109" s="75"/>
      <c r="L109" s="75"/>
      <c r="M109" s="75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0"/>
      <c r="AL109" s="440"/>
      <c r="AM109" s="440"/>
      <c r="AN109" s="440"/>
      <c r="AO109" s="440"/>
      <c r="AP109" s="440"/>
      <c r="AQ109" s="440"/>
      <c r="AR109" s="440"/>
      <c r="AS109" s="440"/>
      <c r="AT109" s="440"/>
      <c r="AU109" s="440"/>
      <c r="AV109" s="440"/>
      <c r="AW109" s="440"/>
      <c r="AX109" s="440"/>
      <c r="AY109" s="440"/>
      <c r="AZ109" s="440"/>
      <c r="BA109" s="440"/>
      <c r="BB109" s="440"/>
      <c r="BC109" s="75"/>
      <c r="BD109" s="75"/>
      <c r="BE109" s="75"/>
      <c r="BF109" s="75"/>
      <c r="BG109" s="76"/>
      <c r="BH109" s="44"/>
      <c r="BI109" s="178"/>
      <c r="BJ109" s="53"/>
      <c r="BK109" s="406"/>
      <c r="BL109" s="406"/>
      <c r="BM109" s="179"/>
      <c r="BN109" s="406"/>
      <c r="BO109" s="406"/>
      <c r="BP109" s="179"/>
      <c r="BQ109" s="406"/>
      <c r="BR109" s="406"/>
      <c r="BS109" s="179"/>
      <c r="BT109" s="406"/>
      <c r="BU109" s="406"/>
      <c r="BV109" s="180"/>
      <c r="BW109" s="406"/>
      <c r="BX109" s="406"/>
      <c r="BY109" s="170"/>
      <c r="BZ109" s="176"/>
      <c r="CA109" s="177"/>
      <c r="CB109" s="44"/>
      <c r="CC109" s="84"/>
      <c r="CD109" s="84"/>
      <c r="CE109" s="84"/>
      <c r="CF109" s="84"/>
      <c r="CG109" s="84"/>
      <c r="CH109" s="84"/>
      <c r="CI109" s="84"/>
      <c r="CJ109" s="350" t="s">
        <v>136</v>
      </c>
      <c r="CK109" s="351"/>
      <c r="CL109" s="356"/>
      <c r="CM109" s="357"/>
      <c r="CN109" s="357"/>
      <c r="CO109" s="357"/>
      <c r="CP109" s="357"/>
      <c r="CQ109" s="357"/>
      <c r="CR109" s="357"/>
      <c r="CS109" s="358"/>
    </row>
    <row r="110" spans="1:97" ht="10.5" customHeight="1">
      <c r="A110" s="310"/>
      <c r="B110" s="311"/>
      <c r="K110" s="126"/>
      <c r="L110" s="80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69"/>
      <c r="AC110" s="469"/>
      <c r="AD110" s="469"/>
      <c r="AE110" s="469"/>
      <c r="AF110" s="469"/>
      <c r="AG110" s="469"/>
      <c r="AH110" s="469"/>
      <c r="AI110" s="469"/>
      <c r="AJ110" s="469"/>
      <c r="AK110" s="469"/>
      <c r="AL110" s="469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  <c r="AW110" s="469"/>
      <c r="AX110" s="469"/>
      <c r="AY110" s="469"/>
      <c r="AZ110" s="469"/>
      <c r="BA110" s="469"/>
      <c r="BC110" s="369" t="s">
        <v>7</v>
      </c>
      <c r="BD110" s="369"/>
      <c r="BE110" s="369"/>
      <c r="BF110" s="369"/>
      <c r="BG110" s="370"/>
      <c r="BH110" s="44"/>
      <c r="BI110" s="178"/>
      <c r="BJ110" s="53"/>
      <c r="BK110" s="406"/>
      <c r="BL110" s="406"/>
      <c r="BM110" s="179"/>
      <c r="BN110" s="406"/>
      <c r="BO110" s="406"/>
      <c r="BP110" s="179"/>
      <c r="BQ110" s="406"/>
      <c r="BR110" s="406"/>
      <c r="BS110" s="181"/>
      <c r="BT110" s="406"/>
      <c r="BU110" s="406"/>
      <c r="BV110" s="180"/>
      <c r="BW110" s="406"/>
      <c r="BX110" s="406"/>
      <c r="BY110" s="170"/>
      <c r="BZ110" s="176"/>
      <c r="CA110" s="177"/>
      <c r="CB110" s="44"/>
      <c r="CC110" s="84"/>
      <c r="CD110" s="84"/>
      <c r="CE110" s="84"/>
      <c r="CF110" s="84"/>
      <c r="CG110" s="84"/>
      <c r="CH110" s="84"/>
      <c r="CI110" s="84"/>
      <c r="CJ110" s="352"/>
      <c r="CK110" s="353"/>
      <c r="CL110" s="341"/>
      <c r="CM110" s="229"/>
      <c r="CN110" s="229"/>
      <c r="CO110" s="229"/>
      <c r="CP110" s="229"/>
      <c r="CQ110" s="229"/>
      <c r="CR110" s="229"/>
      <c r="CS110" s="359"/>
    </row>
    <row r="111" spans="1:97" ht="10.5" customHeight="1">
      <c r="A111" s="310"/>
      <c r="B111" s="311"/>
      <c r="K111" s="126"/>
      <c r="L111" s="8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  <c r="AF111" s="470"/>
      <c r="AG111" s="470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70"/>
      <c r="AS111" s="470"/>
      <c r="AT111" s="470"/>
      <c r="AU111" s="470"/>
      <c r="AV111" s="470"/>
      <c r="AW111" s="470"/>
      <c r="AX111" s="470"/>
      <c r="AY111" s="470"/>
      <c r="AZ111" s="470"/>
      <c r="BA111" s="470"/>
      <c r="BC111" s="371"/>
      <c r="BD111" s="371"/>
      <c r="BE111" s="371"/>
      <c r="BF111" s="371"/>
      <c r="BG111" s="372"/>
      <c r="BH111" s="44"/>
      <c r="BI111" s="178"/>
      <c r="BJ111" s="53"/>
      <c r="BK111" s="406"/>
      <c r="BL111" s="406"/>
      <c r="BM111" s="179"/>
      <c r="BN111" s="406"/>
      <c r="BO111" s="406"/>
      <c r="BP111" s="179"/>
      <c r="BQ111" s="406"/>
      <c r="BR111" s="406"/>
      <c r="BS111" s="179"/>
      <c r="BT111" s="406"/>
      <c r="BU111" s="406"/>
      <c r="BV111" s="180"/>
      <c r="BW111" s="406"/>
      <c r="BX111" s="406"/>
      <c r="BY111" s="170"/>
      <c r="BZ111" s="176"/>
      <c r="CA111" s="177"/>
      <c r="CB111" s="44"/>
      <c r="CC111" s="84"/>
      <c r="CD111" s="84"/>
      <c r="CE111" s="84"/>
      <c r="CF111" s="84"/>
      <c r="CG111" s="84"/>
      <c r="CH111" s="84"/>
      <c r="CI111" s="84"/>
      <c r="CJ111" s="352"/>
      <c r="CK111" s="353"/>
      <c r="CL111" s="341"/>
      <c r="CM111" s="229"/>
      <c r="CN111" s="229"/>
      <c r="CO111" s="229"/>
      <c r="CP111" s="229"/>
      <c r="CQ111" s="229"/>
      <c r="CR111" s="229"/>
      <c r="CS111" s="359"/>
    </row>
    <row r="112" spans="1:97" ht="10.5" customHeight="1" thickBot="1">
      <c r="A112" s="310"/>
      <c r="B112" s="311"/>
      <c r="L112" s="126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  <c r="AS112" s="470"/>
      <c r="AT112" s="470"/>
      <c r="AU112" s="470"/>
      <c r="AV112" s="470"/>
      <c r="AW112" s="470"/>
      <c r="AX112" s="470"/>
      <c r="AY112" s="470"/>
      <c r="AZ112" s="470"/>
      <c r="BA112" s="470"/>
      <c r="BC112" s="371"/>
      <c r="BD112" s="371"/>
      <c r="BE112" s="371"/>
      <c r="BF112" s="371"/>
      <c r="BG112" s="372"/>
      <c r="BH112" s="44"/>
      <c r="BI112" s="182"/>
      <c r="BJ112" s="183"/>
      <c r="BK112" s="184"/>
      <c r="BL112" s="184"/>
      <c r="BM112" s="184"/>
      <c r="BN112" s="185"/>
      <c r="BO112" s="184"/>
      <c r="BP112" s="184"/>
      <c r="BQ112" s="185"/>
      <c r="BR112" s="184"/>
      <c r="BS112" s="184"/>
      <c r="BT112" s="186"/>
      <c r="BU112" s="184"/>
      <c r="BV112" s="184"/>
      <c r="BW112" s="187"/>
      <c r="BX112" s="184"/>
      <c r="BY112" s="184"/>
      <c r="BZ112" s="187"/>
      <c r="CA112" s="188"/>
      <c r="CB112" s="44"/>
      <c r="CC112" s="84"/>
      <c r="CD112" s="84"/>
      <c r="CE112" s="84"/>
      <c r="CF112" s="84"/>
      <c r="CG112" s="84"/>
      <c r="CH112" s="84"/>
      <c r="CI112" s="84"/>
      <c r="CJ112" s="354"/>
      <c r="CK112" s="355"/>
      <c r="CL112" s="360"/>
      <c r="CM112" s="361"/>
      <c r="CN112" s="361"/>
      <c r="CO112" s="361"/>
      <c r="CP112" s="361"/>
      <c r="CQ112" s="361"/>
      <c r="CR112" s="361"/>
      <c r="CS112" s="362"/>
    </row>
    <row r="113" spans="1:97" ht="10.5" customHeight="1">
      <c r="A113" s="310"/>
      <c r="B113" s="311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70"/>
      <c r="AX113" s="470"/>
      <c r="AY113" s="470"/>
      <c r="AZ113" s="470"/>
      <c r="BA113" s="470"/>
      <c r="BC113" s="371"/>
      <c r="BD113" s="371"/>
      <c r="BE113" s="371"/>
      <c r="BF113" s="371"/>
      <c r="BG113" s="372"/>
      <c r="BH113" s="44"/>
      <c r="BI113" s="169"/>
      <c r="BJ113" s="169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189"/>
      <c r="BW113" s="176"/>
      <c r="BX113" s="172"/>
      <c r="BY113" s="172"/>
      <c r="BZ113" s="176"/>
      <c r="CA113" s="176"/>
      <c r="CB113" s="44"/>
      <c r="CC113" s="84"/>
      <c r="CD113" s="84"/>
      <c r="CE113" s="84"/>
      <c r="CF113" s="84"/>
      <c r="CG113" s="84"/>
      <c r="CH113" s="84"/>
      <c r="CI113" s="84"/>
    </row>
    <row r="114" spans="1:97" ht="10.5" customHeight="1" thickBot="1">
      <c r="A114" s="312"/>
      <c r="B114" s="313"/>
      <c r="C114" s="78"/>
      <c r="D114" s="79"/>
      <c r="E114" s="79"/>
      <c r="F114" s="79"/>
      <c r="G114" s="79"/>
      <c r="H114" s="79"/>
      <c r="I114" s="79"/>
      <c r="J114" s="79"/>
      <c r="K114" s="79"/>
      <c r="L114" s="79"/>
      <c r="M114" s="85"/>
      <c r="N114" s="85"/>
      <c r="O114" s="85"/>
      <c r="P114" s="85"/>
      <c r="Q114" s="85"/>
      <c r="R114" s="85"/>
      <c r="S114" s="86"/>
      <c r="T114" s="86"/>
      <c r="U114" s="86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373"/>
      <c r="BD114" s="373"/>
      <c r="BE114" s="373"/>
      <c r="BF114" s="373"/>
      <c r="BG114" s="374"/>
      <c r="BH114" s="44"/>
      <c r="BI114" s="169"/>
      <c r="BJ114" s="169"/>
      <c r="BK114" s="51"/>
      <c r="BL114" s="51"/>
      <c r="BM114" s="51"/>
      <c r="BN114" s="51"/>
      <c r="BO114" s="51"/>
      <c r="BP114" s="51"/>
      <c r="BQ114" s="51"/>
      <c r="BR114" s="51"/>
      <c r="BS114" s="51"/>
      <c r="BT114" s="189"/>
      <c r="BU114" s="189"/>
      <c r="BV114" s="189"/>
      <c r="BW114" s="189"/>
      <c r="BX114" s="189"/>
      <c r="BY114" s="190"/>
      <c r="BZ114" s="172"/>
      <c r="CA114" s="172"/>
      <c r="CB114" s="87"/>
      <c r="CC114" s="84"/>
      <c r="CD114" s="84"/>
      <c r="CE114" s="84"/>
      <c r="CF114" s="84"/>
      <c r="CG114" s="84"/>
      <c r="CH114" s="84"/>
      <c r="CI114" s="84"/>
      <c r="CJ114" s="84"/>
    </row>
    <row r="115" spans="1:97" ht="10.5" customHeight="1">
      <c r="A115" s="308" t="s">
        <v>140</v>
      </c>
      <c r="B115" s="309"/>
      <c r="C115" s="59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1"/>
      <c r="S115" s="61"/>
      <c r="T115" s="61"/>
      <c r="U115" s="62"/>
      <c r="V115" s="62"/>
      <c r="W115" s="62"/>
      <c r="X115" s="62"/>
      <c r="Y115" s="62"/>
      <c r="Z115" s="62"/>
      <c r="AA115" s="61"/>
      <c r="AB115" s="61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4"/>
      <c r="BH115" s="44"/>
      <c r="BI115" s="395" t="s">
        <v>19</v>
      </c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  <c r="BT115" s="397"/>
      <c r="BU115" s="401" t="s">
        <v>12</v>
      </c>
      <c r="BV115" s="396"/>
      <c r="BW115" s="396"/>
      <c r="BX115" s="396"/>
      <c r="BY115" s="396"/>
      <c r="BZ115" s="396"/>
      <c r="CA115" s="402"/>
      <c r="CB115" s="131"/>
      <c r="CC115" s="82"/>
      <c r="CD115" s="384" t="s">
        <v>187</v>
      </c>
      <c r="CE115" s="384"/>
      <c r="CF115" s="384"/>
      <c r="CG115" s="384"/>
      <c r="CH115" s="384"/>
      <c r="CI115" s="82"/>
      <c r="CJ115" s="344" t="s">
        <v>130</v>
      </c>
      <c r="CK115" s="345"/>
      <c r="CL115" s="345"/>
      <c r="CM115" s="345"/>
      <c r="CN115" s="345"/>
      <c r="CO115" s="345"/>
      <c r="CP115" s="345"/>
      <c r="CQ115" s="345"/>
      <c r="CR115" s="345"/>
      <c r="CS115" s="346"/>
    </row>
    <row r="116" spans="1:97" ht="10.5" customHeight="1">
      <c r="A116" s="310"/>
      <c r="B116" s="311"/>
      <c r="C116" s="65"/>
      <c r="D116" s="278" t="s">
        <v>4</v>
      </c>
      <c r="E116" s="278"/>
      <c r="F116" s="66"/>
      <c r="G116" s="428"/>
      <c r="H116" s="429"/>
      <c r="I116" s="428"/>
      <c r="J116" s="429"/>
      <c r="K116" s="428"/>
      <c r="L116" s="429"/>
      <c r="M116" s="279" t="s">
        <v>5</v>
      </c>
      <c r="N116" s="280"/>
      <c r="O116" s="428"/>
      <c r="P116" s="429"/>
      <c r="Q116" s="428"/>
      <c r="R116" s="429"/>
      <c r="S116" s="428"/>
      <c r="T116" s="429"/>
      <c r="U116" s="428"/>
      <c r="V116" s="429"/>
      <c r="W116" s="67"/>
      <c r="X116" s="67"/>
      <c r="Y116" s="67"/>
      <c r="Z116" s="67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BG116" s="69"/>
      <c r="BH116" s="44"/>
      <c r="BI116" s="398"/>
      <c r="BJ116" s="399"/>
      <c r="BK116" s="399"/>
      <c r="BL116" s="399"/>
      <c r="BM116" s="399"/>
      <c r="BN116" s="399"/>
      <c r="BO116" s="399"/>
      <c r="BP116" s="399"/>
      <c r="BQ116" s="399"/>
      <c r="BR116" s="399"/>
      <c r="BS116" s="399"/>
      <c r="BT116" s="400"/>
      <c r="BU116" s="403"/>
      <c r="BV116" s="399"/>
      <c r="BW116" s="399"/>
      <c r="BX116" s="399"/>
      <c r="BY116" s="399"/>
      <c r="BZ116" s="399"/>
      <c r="CA116" s="404"/>
      <c r="CB116" s="44"/>
      <c r="CC116" s="159"/>
      <c r="CD116" s="384"/>
      <c r="CE116" s="384"/>
      <c r="CF116" s="384"/>
      <c r="CG116" s="384"/>
      <c r="CH116" s="384"/>
      <c r="CI116" s="83"/>
      <c r="CJ116" s="347"/>
      <c r="CK116" s="348"/>
      <c r="CL116" s="348"/>
      <c r="CM116" s="348"/>
      <c r="CN116" s="348"/>
      <c r="CO116" s="348"/>
      <c r="CP116" s="348"/>
      <c r="CQ116" s="348"/>
      <c r="CR116" s="348"/>
      <c r="CS116" s="349"/>
    </row>
    <row r="117" spans="1:97" ht="10.5" customHeight="1">
      <c r="A117" s="310"/>
      <c r="B117" s="311"/>
      <c r="C117" s="65"/>
      <c r="D117" s="278"/>
      <c r="E117" s="278"/>
      <c r="F117" s="66"/>
      <c r="G117" s="430"/>
      <c r="H117" s="431"/>
      <c r="I117" s="430"/>
      <c r="J117" s="431"/>
      <c r="K117" s="430"/>
      <c r="L117" s="431"/>
      <c r="M117" s="279"/>
      <c r="N117" s="280"/>
      <c r="O117" s="430"/>
      <c r="P117" s="431"/>
      <c r="Q117" s="430"/>
      <c r="R117" s="431"/>
      <c r="S117" s="430"/>
      <c r="T117" s="431"/>
      <c r="U117" s="430"/>
      <c r="V117" s="431"/>
      <c r="W117" s="67"/>
      <c r="X117" s="67"/>
      <c r="Y117" s="67"/>
      <c r="Z117" s="67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BG117" s="69"/>
      <c r="BH117" s="44"/>
      <c r="BI117" s="447"/>
      <c r="BJ117" s="448"/>
      <c r="BK117" s="448"/>
      <c r="BL117" s="448"/>
      <c r="BM117" s="448"/>
      <c r="BN117" s="448"/>
      <c r="BO117" s="448"/>
      <c r="BP117" s="448"/>
      <c r="BQ117" s="448"/>
      <c r="BR117" s="448"/>
      <c r="BS117" s="448"/>
      <c r="BT117" s="449"/>
      <c r="BU117" s="450"/>
      <c r="BV117" s="451"/>
      <c r="BW117" s="451"/>
      <c r="BX117" s="451"/>
      <c r="BY117" s="451"/>
      <c r="BZ117" s="451"/>
      <c r="CA117" s="452"/>
      <c r="CB117" s="44"/>
      <c r="CC117" s="159"/>
      <c r="CD117" s="384"/>
      <c r="CE117" s="384"/>
      <c r="CF117" s="384"/>
      <c r="CG117" s="384"/>
      <c r="CH117" s="384"/>
      <c r="CI117" s="83"/>
      <c r="CJ117" s="350" t="s">
        <v>131</v>
      </c>
      <c r="CK117" s="351"/>
      <c r="CL117" s="356"/>
      <c r="CM117" s="357"/>
      <c r="CN117" s="357"/>
      <c r="CO117" s="357"/>
      <c r="CP117" s="357"/>
      <c r="CQ117" s="357"/>
      <c r="CR117" s="357"/>
      <c r="CS117" s="358"/>
    </row>
    <row r="118" spans="1:97" ht="10.5" customHeight="1" thickBot="1">
      <c r="A118" s="310"/>
      <c r="B118" s="311"/>
      <c r="C118" s="65"/>
      <c r="D118" s="72"/>
      <c r="E118" s="72"/>
      <c r="F118" s="72"/>
      <c r="G118" s="432"/>
      <c r="H118" s="433"/>
      <c r="I118" s="432"/>
      <c r="J118" s="433"/>
      <c r="K118" s="432"/>
      <c r="L118" s="433"/>
      <c r="M118" s="279"/>
      <c r="N118" s="280"/>
      <c r="O118" s="432"/>
      <c r="P118" s="433"/>
      <c r="Q118" s="432"/>
      <c r="R118" s="433"/>
      <c r="S118" s="432"/>
      <c r="T118" s="433"/>
      <c r="U118" s="432"/>
      <c r="V118" s="433"/>
      <c r="W118" s="67"/>
      <c r="X118" s="67"/>
      <c r="Y118" s="67"/>
      <c r="Z118" s="67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BG118" s="69"/>
      <c r="BH118" s="44"/>
      <c r="BI118" s="453"/>
      <c r="BJ118" s="454"/>
      <c r="BK118" s="454"/>
      <c r="BL118" s="454"/>
      <c r="BM118" s="454"/>
      <c r="BN118" s="454"/>
      <c r="BO118" s="454"/>
      <c r="BP118" s="454"/>
      <c r="BQ118" s="454"/>
      <c r="BR118" s="454"/>
      <c r="BS118" s="454"/>
      <c r="BT118" s="455"/>
      <c r="BU118" s="456"/>
      <c r="BV118" s="457"/>
      <c r="BW118" s="457"/>
      <c r="BX118" s="457"/>
      <c r="BY118" s="457"/>
      <c r="BZ118" s="457"/>
      <c r="CA118" s="458"/>
      <c r="CB118" s="44"/>
      <c r="CC118" s="83"/>
      <c r="CD118" s="384"/>
      <c r="CE118" s="384"/>
      <c r="CF118" s="384"/>
      <c r="CG118" s="384"/>
      <c r="CH118" s="384"/>
      <c r="CI118" s="83"/>
      <c r="CJ118" s="352"/>
      <c r="CK118" s="353"/>
      <c r="CL118" s="341"/>
      <c r="CM118" s="229"/>
      <c r="CN118" s="229"/>
      <c r="CO118" s="229"/>
      <c r="CP118" s="229"/>
      <c r="CQ118" s="229"/>
      <c r="CR118" s="229"/>
      <c r="CS118" s="359"/>
    </row>
    <row r="119" spans="1:97" ht="10.5" customHeight="1">
      <c r="A119" s="310"/>
      <c r="B119" s="311"/>
      <c r="C119" s="65"/>
      <c r="D119" s="72"/>
      <c r="E119" s="72"/>
      <c r="F119" s="72"/>
      <c r="G119" s="465"/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  <c r="AQ119" s="465"/>
      <c r="AR119" s="465"/>
      <c r="AS119" s="465"/>
      <c r="AT119" s="465"/>
      <c r="AU119" s="465"/>
      <c r="AV119" s="465"/>
      <c r="AW119" s="465"/>
      <c r="AX119" s="465"/>
      <c r="AY119" s="465"/>
      <c r="AZ119" s="465"/>
      <c r="BA119" s="465"/>
      <c r="BB119" s="465"/>
      <c r="BC119" s="465"/>
      <c r="BD119" s="465"/>
      <c r="BE119" s="465"/>
      <c r="BF119" s="465"/>
      <c r="BG119" s="69"/>
      <c r="BH119" s="44"/>
      <c r="BI119" s="453"/>
      <c r="BJ119" s="454"/>
      <c r="BK119" s="454"/>
      <c r="BL119" s="454"/>
      <c r="BM119" s="454"/>
      <c r="BN119" s="454"/>
      <c r="BO119" s="454"/>
      <c r="BP119" s="454"/>
      <c r="BQ119" s="454"/>
      <c r="BR119" s="454"/>
      <c r="BS119" s="454"/>
      <c r="BT119" s="455"/>
      <c r="BU119" s="456"/>
      <c r="BV119" s="457"/>
      <c r="BW119" s="457"/>
      <c r="BX119" s="457"/>
      <c r="BY119" s="457"/>
      <c r="BZ119" s="457"/>
      <c r="CA119" s="458"/>
      <c r="CB119" s="44"/>
      <c r="CC119" s="84"/>
      <c r="CD119" s="84"/>
      <c r="CE119" s="161"/>
      <c r="CF119" s="162"/>
      <c r="CG119" s="163"/>
      <c r="CH119" s="84"/>
      <c r="CI119" s="84"/>
      <c r="CJ119" s="352"/>
      <c r="CK119" s="353"/>
      <c r="CL119" s="341"/>
      <c r="CM119" s="229"/>
      <c r="CN119" s="229"/>
      <c r="CO119" s="229"/>
      <c r="CP119" s="229"/>
      <c r="CQ119" s="229"/>
      <c r="CR119" s="229"/>
      <c r="CS119" s="359"/>
    </row>
    <row r="120" spans="1:97" ht="10.5" customHeight="1">
      <c r="A120" s="310"/>
      <c r="B120" s="311"/>
      <c r="C120" s="65"/>
      <c r="D120" s="72"/>
      <c r="E120" s="72"/>
      <c r="F120" s="72"/>
      <c r="G120" s="465"/>
      <c r="H120" s="465"/>
      <c r="I120" s="465"/>
      <c r="J120" s="465"/>
      <c r="K120" s="465"/>
      <c r="L120" s="465"/>
      <c r="M120" s="465"/>
      <c r="N120" s="465"/>
      <c r="O120" s="465"/>
      <c r="P120" s="465"/>
      <c r="Q120" s="465"/>
      <c r="R120" s="465"/>
      <c r="S120" s="465"/>
      <c r="T120" s="465"/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  <c r="AE120" s="465"/>
      <c r="AF120" s="465"/>
      <c r="AG120" s="465"/>
      <c r="AH120" s="465"/>
      <c r="AI120" s="465"/>
      <c r="AJ120" s="465"/>
      <c r="AK120" s="465"/>
      <c r="AL120" s="465"/>
      <c r="AM120" s="465"/>
      <c r="AN120" s="465"/>
      <c r="AO120" s="465"/>
      <c r="AP120" s="465"/>
      <c r="AQ120" s="465"/>
      <c r="AR120" s="465"/>
      <c r="AS120" s="465"/>
      <c r="AT120" s="465"/>
      <c r="AU120" s="465"/>
      <c r="AV120" s="465"/>
      <c r="AW120" s="465"/>
      <c r="AX120" s="465"/>
      <c r="AY120" s="465"/>
      <c r="AZ120" s="465"/>
      <c r="BA120" s="465"/>
      <c r="BB120" s="465"/>
      <c r="BC120" s="465"/>
      <c r="BD120" s="465"/>
      <c r="BE120" s="465"/>
      <c r="BF120" s="465"/>
      <c r="BG120" s="69"/>
      <c r="BH120" s="44"/>
      <c r="BI120" s="453"/>
      <c r="BJ120" s="454"/>
      <c r="BK120" s="454"/>
      <c r="BL120" s="454"/>
      <c r="BM120" s="454"/>
      <c r="BN120" s="454"/>
      <c r="BO120" s="454"/>
      <c r="BP120" s="454"/>
      <c r="BQ120" s="454"/>
      <c r="BR120" s="454"/>
      <c r="BS120" s="454"/>
      <c r="BT120" s="455"/>
      <c r="BU120" s="456"/>
      <c r="BV120" s="457"/>
      <c r="BW120" s="457"/>
      <c r="BX120" s="457"/>
      <c r="BY120" s="457"/>
      <c r="BZ120" s="457"/>
      <c r="CA120" s="458"/>
      <c r="CB120" s="44"/>
      <c r="CC120" s="84"/>
      <c r="CD120" s="84"/>
      <c r="CE120" s="164"/>
      <c r="CF120" s="84"/>
      <c r="CG120" s="165"/>
      <c r="CH120" s="84"/>
      <c r="CI120" s="84"/>
      <c r="CJ120" s="354"/>
      <c r="CK120" s="355"/>
      <c r="CL120" s="360"/>
      <c r="CM120" s="361"/>
      <c r="CN120" s="361"/>
      <c r="CO120" s="361"/>
      <c r="CP120" s="361"/>
      <c r="CQ120" s="361"/>
      <c r="CR120" s="361"/>
      <c r="CS120" s="362"/>
    </row>
    <row r="121" spans="1:97" ht="10.5" customHeight="1" thickBot="1">
      <c r="A121" s="310"/>
      <c r="B121" s="311"/>
      <c r="C121" s="65"/>
      <c r="D121" s="72"/>
      <c r="E121" s="72"/>
      <c r="F121" s="72"/>
      <c r="G121" s="465"/>
      <c r="H121" s="465"/>
      <c r="I121" s="465"/>
      <c r="J121" s="465"/>
      <c r="K121" s="465"/>
      <c r="L121" s="465"/>
      <c r="M121" s="465"/>
      <c r="N121" s="465"/>
      <c r="O121" s="465"/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5"/>
      <c r="AR121" s="465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  <c r="BF121" s="465"/>
      <c r="BG121" s="69"/>
      <c r="BH121" s="44"/>
      <c r="BI121" s="459"/>
      <c r="BJ121" s="460"/>
      <c r="BK121" s="460"/>
      <c r="BL121" s="460"/>
      <c r="BM121" s="460"/>
      <c r="BN121" s="460"/>
      <c r="BO121" s="460"/>
      <c r="BP121" s="460"/>
      <c r="BQ121" s="460"/>
      <c r="BR121" s="460"/>
      <c r="BS121" s="460"/>
      <c r="BT121" s="461"/>
      <c r="BU121" s="462"/>
      <c r="BV121" s="463"/>
      <c r="BW121" s="463"/>
      <c r="BX121" s="463"/>
      <c r="BY121" s="463"/>
      <c r="BZ121" s="463"/>
      <c r="CA121" s="464"/>
      <c r="CB121" s="44"/>
      <c r="CC121" s="84"/>
      <c r="CD121" s="84"/>
      <c r="CE121" s="166"/>
      <c r="CF121" s="167"/>
      <c r="CG121" s="168"/>
      <c r="CH121" s="84"/>
      <c r="CI121" s="84"/>
      <c r="CJ121" s="350" t="s">
        <v>132</v>
      </c>
      <c r="CK121" s="351"/>
      <c r="CL121" s="356"/>
      <c r="CM121" s="357"/>
      <c r="CN121" s="357"/>
      <c r="CO121" s="357"/>
      <c r="CP121" s="357"/>
      <c r="CQ121" s="357"/>
      <c r="CR121" s="357"/>
      <c r="CS121" s="358"/>
    </row>
    <row r="122" spans="1:97" ht="10.5" customHeight="1">
      <c r="A122" s="310"/>
      <c r="B122" s="311"/>
      <c r="C122" s="65"/>
      <c r="D122" s="72"/>
      <c r="E122" s="72"/>
      <c r="F122" s="72"/>
      <c r="G122" s="465"/>
      <c r="H122" s="465"/>
      <c r="I122" s="465"/>
      <c r="J122" s="465"/>
      <c r="K122" s="465"/>
      <c r="L122" s="465"/>
      <c r="M122" s="465"/>
      <c r="N122" s="465"/>
      <c r="O122" s="465"/>
      <c r="P122" s="465"/>
      <c r="Q122" s="465"/>
      <c r="R122" s="465"/>
      <c r="S122" s="465"/>
      <c r="T122" s="465"/>
      <c r="U122" s="465"/>
      <c r="V122" s="465"/>
      <c r="W122" s="465"/>
      <c r="X122" s="465"/>
      <c r="Y122" s="465"/>
      <c r="Z122" s="465"/>
      <c r="AA122" s="465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5"/>
      <c r="AR122" s="465"/>
      <c r="AS122" s="465"/>
      <c r="AT122" s="465"/>
      <c r="AU122" s="465"/>
      <c r="AV122" s="465"/>
      <c r="AW122" s="465"/>
      <c r="AX122" s="465"/>
      <c r="AY122" s="465"/>
      <c r="AZ122" s="465"/>
      <c r="BA122" s="465"/>
      <c r="BB122" s="465"/>
      <c r="BC122" s="465"/>
      <c r="BD122" s="465"/>
      <c r="BE122" s="465"/>
      <c r="BF122" s="465"/>
      <c r="BG122" s="69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44"/>
      <c r="CC122" s="84"/>
      <c r="CD122" s="84"/>
      <c r="CE122" s="84"/>
      <c r="CF122" s="84"/>
      <c r="CG122" s="84"/>
      <c r="CH122" s="84"/>
      <c r="CI122" s="84"/>
      <c r="CJ122" s="352"/>
      <c r="CK122" s="353"/>
      <c r="CL122" s="341"/>
      <c r="CM122" s="229"/>
      <c r="CN122" s="229"/>
      <c r="CO122" s="229"/>
      <c r="CP122" s="229"/>
      <c r="CQ122" s="229"/>
      <c r="CR122" s="229"/>
      <c r="CS122" s="359"/>
    </row>
    <row r="123" spans="1:97" ht="10.5" customHeight="1">
      <c r="A123" s="310"/>
      <c r="B123" s="311"/>
      <c r="C123" s="65"/>
      <c r="D123" s="72"/>
      <c r="E123" s="72"/>
      <c r="F123" s="72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466"/>
      <c r="AM123" s="466"/>
      <c r="AN123" s="466"/>
      <c r="AO123" s="466"/>
      <c r="AP123" s="466"/>
      <c r="AQ123" s="466"/>
      <c r="AR123" s="466"/>
      <c r="AS123" s="466"/>
      <c r="AT123" s="466"/>
      <c r="AU123" s="466"/>
      <c r="AV123" s="466"/>
      <c r="AW123" s="466"/>
      <c r="AX123" s="466"/>
      <c r="AY123" s="466"/>
      <c r="AZ123" s="466"/>
      <c r="BA123" s="466"/>
      <c r="BB123" s="466"/>
      <c r="BC123" s="466"/>
      <c r="BD123" s="466"/>
      <c r="BE123" s="466"/>
      <c r="BF123" s="466"/>
      <c r="BG123" s="69"/>
      <c r="BI123" s="386"/>
      <c r="BJ123" s="386"/>
      <c r="BK123" s="386"/>
      <c r="BL123" s="386"/>
      <c r="BM123" s="386"/>
      <c r="BN123" s="386"/>
      <c r="BO123" s="386"/>
      <c r="BP123" s="386"/>
      <c r="BQ123" s="386"/>
      <c r="BR123" s="386"/>
      <c r="BS123" s="386"/>
      <c r="BT123" s="386"/>
      <c r="BU123" s="386"/>
      <c r="BV123" s="386"/>
      <c r="BW123" s="386"/>
      <c r="BX123" s="386"/>
      <c r="BY123" s="386"/>
      <c r="BZ123" s="386"/>
      <c r="CA123" s="386"/>
      <c r="CB123" s="44"/>
      <c r="CC123" s="84"/>
      <c r="CD123" s="84"/>
      <c r="CE123" s="387"/>
      <c r="CF123" s="387"/>
      <c r="CG123" s="387"/>
      <c r="CH123" s="84"/>
      <c r="CI123" s="84"/>
      <c r="CJ123" s="352"/>
      <c r="CK123" s="353"/>
      <c r="CL123" s="341"/>
      <c r="CM123" s="229"/>
      <c r="CN123" s="229"/>
      <c r="CO123" s="229"/>
      <c r="CP123" s="229"/>
      <c r="CQ123" s="229"/>
      <c r="CR123" s="229"/>
      <c r="CS123" s="359"/>
    </row>
    <row r="124" spans="1:97" ht="10.5" customHeight="1">
      <c r="A124" s="310"/>
      <c r="B124" s="311"/>
      <c r="C124" s="339" t="s">
        <v>6</v>
      </c>
      <c r="D124" s="340"/>
      <c r="E124" s="340"/>
      <c r="F124" s="340"/>
      <c r="G124" s="73"/>
      <c r="H124" s="73"/>
      <c r="I124" s="73"/>
      <c r="J124" s="73"/>
      <c r="K124" s="73"/>
      <c r="L124" s="73"/>
      <c r="M124" s="73"/>
      <c r="N124" s="467"/>
      <c r="O124" s="467"/>
      <c r="P124" s="467"/>
      <c r="Q124" s="467"/>
      <c r="R124" s="467"/>
      <c r="S124" s="467"/>
      <c r="T124" s="467"/>
      <c r="U124" s="467"/>
      <c r="V124" s="467"/>
      <c r="W124" s="467"/>
      <c r="X124" s="467"/>
      <c r="Y124" s="467"/>
      <c r="Z124" s="467"/>
      <c r="AA124" s="467"/>
      <c r="AB124" s="467"/>
      <c r="AC124" s="467"/>
      <c r="AD124" s="467"/>
      <c r="AE124" s="467"/>
      <c r="AF124" s="467"/>
      <c r="AG124" s="467"/>
      <c r="AH124" s="467"/>
      <c r="AI124" s="467"/>
      <c r="AJ124" s="467"/>
      <c r="AK124" s="467"/>
      <c r="AL124" s="467"/>
      <c r="AM124" s="467"/>
      <c r="AN124" s="467"/>
      <c r="AO124" s="467"/>
      <c r="AP124" s="467"/>
      <c r="AQ124" s="467"/>
      <c r="AR124" s="467"/>
      <c r="AS124" s="467"/>
      <c r="AT124" s="467"/>
      <c r="AU124" s="467"/>
      <c r="AV124" s="467"/>
      <c r="AW124" s="467"/>
      <c r="AX124" s="467"/>
      <c r="AY124" s="467"/>
      <c r="AZ124" s="467"/>
      <c r="BA124" s="467"/>
      <c r="BB124" s="73"/>
      <c r="BC124" s="73"/>
      <c r="BD124" s="73"/>
      <c r="BE124" s="73"/>
      <c r="BF124" s="73"/>
      <c r="BG124" s="74"/>
      <c r="BI124" s="169"/>
      <c r="BJ124" s="169"/>
      <c r="BK124" s="170"/>
      <c r="BL124" s="170"/>
      <c r="BM124" s="170"/>
      <c r="BN124" s="51"/>
      <c r="BO124" s="170"/>
      <c r="BP124" s="170"/>
      <c r="BQ124" s="51"/>
      <c r="BR124" s="170"/>
      <c r="BS124" s="170"/>
      <c r="BT124" s="51"/>
      <c r="BU124" s="170"/>
      <c r="BV124" s="170"/>
      <c r="BW124" s="171"/>
      <c r="BX124" s="170"/>
      <c r="BY124" s="170"/>
      <c r="BZ124" s="172"/>
      <c r="CA124" s="172"/>
      <c r="CB124" s="44"/>
      <c r="CC124" s="84"/>
      <c r="CD124" s="84"/>
      <c r="CE124" s="387"/>
      <c r="CF124" s="387"/>
      <c r="CG124" s="387"/>
      <c r="CH124" s="84"/>
      <c r="CI124" s="84"/>
      <c r="CJ124" s="354"/>
      <c r="CK124" s="355"/>
      <c r="CL124" s="360"/>
      <c r="CM124" s="361"/>
      <c r="CN124" s="361"/>
      <c r="CO124" s="361"/>
      <c r="CP124" s="361"/>
      <c r="CQ124" s="361"/>
      <c r="CR124" s="361"/>
      <c r="CS124" s="362"/>
    </row>
    <row r="125" spans="1:97" ht="10.5" customHeight="1" thickBot="1">
      <c r="A125" s="310"/>
      <c r="B125" s="311"/>
      <c r="C125" s="341"/>
      <c r="D125" s="229"/>
      <c r="E125" s="229"/>
      <c r="F125" s="229"/>
      <c r="N125" s="444"/>
      <c r="O125" s="444"/>
      <c r="P125" s="444"/>
      <c r="Q125" s="444"/>
      <c r="R125" s="444"/>
      <c r="S125" s="444"/>
      <c r="T125" s="444"/>
      <c r="U125" s="444"/>
      <c r="V125" s="444"/>
      <c r="W125" s="444"/>
      <c r="X125" s="444"/>
      <c r="Y125" s="444"/>
      <c r="Z125" s="444"/>
      <c r="AA125" s="444"/>
      <c r="AB125" s="444"/>
      <c r="AC125" s="444"/>
      <c r="AD125" s="444"/>
      <c r="AE125" s="444"/>
      <c r="AF125" s="444"/>
      <c r="AG125" s="444"/>
      <c r="AH125" s="444"/>
      <c r="AI125" s="444"/>
      <c r="AJ125" s="444"/>
      <c r="AK125" s="444"/>
      <c r="AL125" s="444"/>
      <c r="AM125" s="444"/>
      <c r="AN125" s="444"/>
      <c r="AO125" s="444"/>
      <c r="AP125" s="444"/>
      <c r="AQ125" s="444"/>
      <c r="AR125" s="444"/>
      <c r="AS125" s="444"/>
      <c r="AT125" s="444"/>
      <c r="AU125" s="444"/>
      <c r="AV125" s="444"/>
      <c r="AW125" s="444"/>
      <c r="AX125" s="444"/>
      <c r="AY125" s="444"/>
      <c r="AZ125" s="444"/>
      <c r="BA125" s="444"/>
      <c r="BG125" s="69"/>
      <c r="CB125" s="44"/>
      <c r="CC125" s="84"/>
      <c r="CD125" s="84"/>
      <c r="CE125" s="387"/>
      <c r="CF125" s="387"/>
      <c r="CG125" s="387"/>
      <c r="CH125" s="84"/>
      <c r="CI125" s="84"/>
      <c r="CJ125" s="350" t="s">
        <v>133</v>
      </c>
      <c r="CK125" s="351"/>
      <c r="CL125" s="356"/>
      <c r="CM125" s="357"/>
      <c r="CN125" s="357"/>
      <c r="CO125" s="357"/>
      <c r="CP125" s="357"/>
      <c r="CQ125" s="357"/>
      <c r="CR125" s="357"/>
      <c r="CS125" s="358"/>
    </row>
    <row r="126" spans="1:97" ht="10.5" customHeight="1">
      <c r="A126" s="310"/>
      <c r="B126" s="311"/>
      <c r="C126" s="342"/>
      <c r="D126" s="343"/>
      <c r="E126" s="343"/>
      <c r="F126" s="343"/>
      <c r="G126" s="75"/>
      <c r="H126" s="75"/>
      <c r="I126" s="75"/>
      <c r="J126" s="75"/>
      <c r="K126" s="75"/>
      <c r="L126" s="75"/>
      <c r="M126" s="75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75"/>
      <c r="BC126" s="75"/>
      <c r="BD126" s="75"/>
      <c r="BE126" s="75"/>
      <c r="BF126" s="75"/>
      <c r="BG126" s="76"/>
      <c r="BI126" s="363" t="s">
        <v>97</v>
      </c>
      <c r="BJ126" s="364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5"/>
      <c r="CB126" s="44"/>
      <c r="CC126" s="84"/>
      <c r="CD126" s="84"/>
      <c r="CH126" s="84"/>
      <c r="CI126" s="84"/>
      <c r="CJ126" s="352"/>
      <c r="CK126" s="353"/>
      <c r="CL126" s="341"/>
      <c r="CM126" s="229"/>
      <c r="CN126" s="229"/>
      <c r="CO126" s="229"/>
      <c r="CP126" s="229"/>
      <c r="CQ126" s="229"/>
      <c r="CR126" s="229"/>
      <c r="CS126" s="359"/>
    </row>
    <row r="127" spans="1:97" ht="10.5" customHeight="1" thickBot="1">
      <c r="A127" s="310"/>
      <c r="B127" s="311"/>
      <c r="C127" s="339" t="s">
        <v>124</v>
      </c>
      <c r="D127" s="340"/>
      <c r="E127" s="340"/>
      <c r="F127" s="340"/>
      <c r="G127" s="340"/>
      <c r="H127" s="73"/>
      <c r="I127" s="73"/>
      <c r="J127" s="73"/>
      <c r="K127" s="73"/>
      <c r="L127" s="73"/>
      <c r="M127" s="73"/>
      <c r="N127" s="438"/>
      <c r="O127" s="438"/>
      <c r="P127" s="438"/>
      <c r="Q127" s="438"/>
      <c r="R127" s="438"/>
      <c r="S127" s="438"/>
      <c r="T127" s="438"/>
      <c r="U127" s="438"/>
      <c r="V127" s="438"/>
      <c r="W127" s="438"/>
      <c r="X127" s="438"/>
      <c r="Y127" s="438"/>
      <c r="Z127" s="438"/>
      <c r="AA127" s="438"/>
      <c r="AB127" s="438"/>
      <c r="AC127" s="438"/>
      <c r="AD127" s="438"/>
      <c r="AE127" s="438"/>
      <c r="AF127" s="438"/>
      <c r="AG127" s="438"/>
      <c r="AH127" s="438"/>
      <c r="AI127" s="438"/>
      <c r="AJ127" s="438"/>
      <c r="AK127" s="438"/>
      <c r="AL127" s="438"/>
      <c r="AM127" s="438"/>
      <c r="AN127" s="438"/>
      <c r="AO127" s="438"/>
      <c r="AP127" s="438"/>
      <c r="AQ127" s="438"/>
      <c r="AR127" s="438"/>
      <c r="AS127" s="438"/>
      <c r="AT127" s="438"/>
      <c r="AU127" s="438"/>
      <c r="AV127" s="438"/>
      <c r="AW127" s="438"/>
      <c r="AX127" s="438"/>
      <c r="AY127" s="438"/>
      <c r="AZ127" s="438"/>
      <c r="BA127" s="438"/>
      <c r="BB127" s="438"/>
      <c r="BC127" s="73"/>
      <c r="BD127" s="73"/>
      <c r="BE127" s="73"/>
      <c r="BF127" s="73"/>
      <c r="BG127" s="74"/>
      <c r="BI127" s="366"/>
      <c r="BJ127" s="367"/>
      <c r="BK127" s="367"/>
      <c r="BL127" s="367"/>
      <c r="BM127" s="367"/>
      <c r="BN127" s="367"/>
      <c r="BO127" s="367"/>
      <c r="BP127" s="367"/>
      <c r="BQ127" s="367"/>
      <c r="BR127" s="367"/>
      <c r="BS127" s="367"/>
      <c r="BT127" s="367"/>
      <c r="BU127" s="367"/>
      <c r="BV127" s="367"/>
      <c r="BW127" s="367"/>
      <c r="BX127" s="367"/>
      <c r="BY127" s="367"/>
      <c r="BZ127" s="367"/>
      <c r="CA127" s="368"/>
      <c r="CB127" s="44"/>
      <c r="CC127" s="84"/>
      <c r="CD127" s="84"/>
      <c r="CH127" s="84"/>
      <c r="CI127" s="84"/>
      <c r="CJ127" s="352"/>
      <c r="CK127" s="353"/>
      <c r="CL127" s="341"/>
      <c r="CM127" s="229"/>
      <c r="CN127" s="229"/>
      <c r="CO127" s="229"/>
      <c r="CP127" s="229"/>
      <c r="CQ127" s="229"/>
      <c r="CR127" s="229"/>
      <c r="CS127" s="359"/>
    </row>
    <row r="128" spans="1:97" ht="10.5" customHeight="1">
      <c r="A128" s="310"/>
      <c r="B128" s="311"/>
      <c r="C128" s="341"/>
      <c r="D128" s="229"/>
      <c r="E128" s="229"/>
      <c r="F128" s="229"/>
      <c r="G128" s="229"/>
      <c r="N128" s="439"/>
      <c r="O128" s="439"/>
      <c r="P128" s="439"/>
      <c r="Q128" s="439"/>
      <c r="R128" s="439"/>
      <c r="S128" s="439"/>
      <c r="T128" s="439"/>
      <c r="U128" s="439"/>
      <c r="V128" s="439"/>
      <c r="W128" s="439"/>
      <c r="X128" s="439"/>
      <c r="Y128" s="439"/>
      <c r="Z128" s="439"/>
      <c r="AA128" s="439"/>
      <c r="AB128" s="439"/>
      <c r="AC128" s="439"/>
      <c r="AD128" s="439"/>
      <c r="AE128" s="439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39"/>
      <c r="AQ128" s="439"/>
      <c r="AR128" s="439"/>
      <c r="AS128" s="439"/>
      <c r="AT128" s="439"/>
      <c r="AU128" s="439"/>
      <c r="AV128" s="439"/>
      <c r="AW128" s="439"/>
      <c r="AX128" s="439"/>
      <c r="AY128" s="439"/>
      <c r="AZ128" s="439"/>
      <c r="BA128" s="439"/>
      <c r="BB128" s="439"/>
      <c r="BG128" s="69"/>
      <c r="BI128" s="173"/>
      <c r="BJ128" s="53"/>
      <c r="BK128" s="405" t="s">
        <v>134</v>
      </c>
      <c r="BL128" s="405"/>
      <c r="BM128" s="174"/>
      <c r="BN128" s="405" t="s">
        <v>135</v>
      </c>
      <c r="BO128" s="405"/>
      <c r="BP128" s="174"/>
      <c r="BQ128" s="405" t="s">
        <v>9</v>
      </c>
      <c r="BR128" s="405"/>
      <c r="BS128" s="174"/>
      <c r="BT128" s="405" t="s">
        <v>10</v>
      </c>
      <c r="BU128" s="405"/>
      <c r="BV128" s="175"/>
      <c r="BW128" s="405" t="s">
        <v>11</v>
      </c>
      <c r="BX128" s="405"/>
      <c r="BY128" s="170"/>
      <c r="BZ128" s="176"/>
      <c r="CA128" s="177"/>
      <c r="CB128" s="44"/>
      <c r="CC128" s="84"/>
      <c r="CD128" s="84"/>
      <c r="CE128" s="84"/>
      <c r="CF128" s="84"/>
      <c r="CG128" s="84"/>
      <c r="CH128" s="84"/>
      <c r="CI128" s="84"/>
      <c r="CJ128" s="354"/>
      <c r="CK128" s="355"/>
      <c r="CL128" s="360"/>
      <c r="CM128" s="361"/>
      <c r="CN128" s="361"/>
      <c r="CO128" s="361"/>
      <c r="CP128" s="361"/>
      <c r="CQ128" s="361"/>
      <c r="CR128" s="361"/>
      <c r="CS128" s="362"/>
    </row>
    <row r="129" spans="1:97" ht="10.5" customHeight="1">
      <c r="A129" s="310"/>
      <c r="B129" s="311"/>
      <c r="C129" s="342"/>
      <c r="D129" s="343"/>
      <c r="E129" s="343"/>
      <c r="F129" s="343"/>
      <c r="G129" s="343"/>
      <c r="H129" s="75"/>
      <c r="I129" s="75"/>
      <c r="J129" s="75"/>
      <c r="K129" s="75"/>
      <c r="L129" s="75"/>
      <c r="M129" s="75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  <c r="AS129" s="440"/>
      <c r="AT129" s="440"/>
      <c r="AU129" s="440"/>
      <c r="AV129" s="440"/>
      <c r="AW129" s="440"/>
      <c r="AX129" s="440"/>
      <c r="AY129" s="440"/>
      <c r="AZ129" s="440"/>
      <c r="BA129" s="440"/>
      <c r="BB129" s="440"/>
      <c r="BC129" s="75"/>
      <c r="BD129" s="75"/>
      <c r="BE129" s="75"/>
      <c r="BF129" s="75"/>
      <c r="BG129" s="76"/>
      <c r="BI129" s="178"/>
      <c r="BJ129" s="53"/>
      <c r="BK129" s="406"/>
      <c r="BL129" s="406"/>
      <c r="BM129" s="179"/>
      <c r="BN129" s="406"/>
      <c r="BO129" s="406"/>
      <c r="BP129" s="179"/>
      <c r="BQ129" s="406"/>
      <c r="BR129" s="406"/>
      <c r="BS129" s="179"/>
      <c r="BT129" s="406"/>
      <c r="BU129" s="406"/>
      <c r="BV129" s="180"/>
      <c r="BW129" s="406"/>
      <c r="BX129" s="406"/>
      <c r="BY129" s="170"/>
      <c r="BZ129" s="176"/>
      <c r="CA129" s="177"/>
      <c r="CB129" s="44"/>
      <c r="CC129" s="84"/>
      <c r="CD129" s="84"/>
      <c r="CE129" s="84"/>
      <c r="CF129" s="84"/>
      <c r="CG129" s="84"/>
      <c r="CH129" s="84"/>
      <c r="CI129" s="84"/>
      <c r="CJ129" s="350" t="s">
        <v>136</v>
      </c>
      <c r="CK129" s="351"/>
      <c r="CL129" s="356"/>
      <c r="CM129" s="357"/>
      <c r="CN129" s="357"/>
      <c r="CO129" s="357"/>
      <c r="CP129" s="357"/>
      <c r="CQ129" s="357"/>
      <c r="CR129" s="357"/>
      <c r="CS129" s="358"/>
    </row>
    <row r="130" spans="1:97" ht="10.5" customHeight="1">
      <c r="A130" s="310"/>
      <c r="B130" s="311"/>
      <c r="K130" s="126"/>
      <c r="L130" s="80"/>
      <c r="M130" s="469"/>
      <c r="N130" s="469"/>
      <c r="O130" s="469"/>
      <c r="P130" s="469"/>
      <c r="Q130" s="469"/>
      <c r="R130" s="469"/>
      <c r="S130" s="469"/>
      <c r="T130" s="469"/>
      <c r="U130" s="469"/>
      <c r="V130" s="469"/>
      <c r="W130" s="469"/>
      <c r="X130" s="469"/>
      <c r="Y130" s="469"/>
      <c r="Z130" s="469"/>
      <c r="AA130" s="469"/>
      <c r="AB130" s="469"/>
      <c r="AC130" s="469"/>
      <c r="AD130" s="469"/>
      <c r="AE130" s="469"/>
      <c r="AF130" s="469"/>
      <c r="AG130" s="469"/>
      <c r="AH130" s="469"/>
      <c r="AI130" s="469"/>
      <c r="AJ130" s="469"/>
      <c r="AK130" s="469"/>
      <c r="AL130" s="469"/>
      <c r="AM130" s="469"/>
      <c r="AN130" s="469"/>
      <c r="AO130" s="469"/>
      <c r="AP130" s="469"/>
      <c r="AQ130" s="469"/>
      <c r="AR130" s="469"/>
      <c r="AS130" s="469"/>
      <c r="AT130" s="469"/>
      <c r="AU130" s="469"/>
      <c r="AV130" s="469"/>
      <c r="AW130" s="469"/>
      <c r="AX130" s="469"/>
      <c r="AY130" s="469"/>
      <c r="AZ130" s="469"/>
      <c r="BA130" s="469"/>
      <c r="BC130" s="369" t="s">
        <v>7</v>
      </c>
      <c r="BD130" s="369"/>
      <c r="BE130" s="369"/>
      <c r="BF130" s="369"/>
      <c r="BG130" s="370"/>
      <c r="BI130" s="178"/>
      <c r="BJ130" s="53"/>
      <c r="BK130" s="406"/>
      <c r="BL130" s="406"/>
      <c r="BM130" s="179"/>
      <c r="BN130" s="406"/>
      <c r="BO130" s="406"/>
      <c r="BP130" s="179"/>
      <c r="BQ130" s="406"/>
      <c r="BR130" s="406"/>
      <c r="BS130" s="181"/>
      <c r="BT130" s="406"/>
      <c r="BU130" s="406"/>
      <c r="BV130" s="180"/>
      <c r="BW130" s="406"/>
      <c r="BX130" s="406"/>
      <c r="BY130" s="170"/>
      <c r="BZ130" s="176"/>
      <c r="CA130" s="177"/>
      <c r="CB130" s="44"/>
      <c r="CC130" s="84"/>
      <c r="CD130" s="84"/>
      <c r="CE130" s="84"/>
      <c r="CF130" s="84"/>
      <c r="CG130" s="84"/>
      <c r="CH130" s="84"/>
      <c r="CI130" s="84"/>
      <c r="CJ130" s="352"/>
      <c r="CK130" s="353"/>
      <c r="CL130" s="341"/>
      <c r="CM130" s="229"/>
      <c r="CN130" s="229"/>
      <c r="CO130" s="229"/>
      <c r="CP130" s="229"/>
      <c r="CQ130" s="229"/>
      <c r="CR130" s="229"/>
      <c r="CS130" s="359"/>
    </row>
    <row r="131" spans="1:97" ht="10.5" customHeight="1">
      <c r="A131" s="310"/>
      <c r="B131" s="311"/>
      <c r="K131" s="126"/>
      <c r="L131" s="80"/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  <c r="Y131" s="470"/>
      <c r="Z131" s="470"/>
      <c r="AA131" s="470"/>
      <c r="AB131" s="470"/>
      <c r="AC131" s="470"/>
      <c r="AD131" s="470"/>
      <c r="AE131" s="470"/>
      <c r="AF131" s="470"/>
      <c r="AG131" s="470"/>
      <c r="AH131" s="470"/>
      <c r="AI131" s="470"/>
      <c r="AJ131" s="470"/>
      <c r="AK131" s="470"/>
      <c r="AL131" s="470"/>
      <c r="AM131" s="470"/>
      <c r="AN131" s="470"/>
      <c r="AO131" s="470"/>
      <c r="AP131" s="470"/>
      <c r="AQ131" s="470"/>
      <c r="AR131" s="470"/>
      <c r="AS131" s="470"/>
      <c r="AT131" s="470"/>
      <c r="AU131" s="470"/>
      <c r="AV131" s="470"/>
      <c r="AW131" s="470"/>
      <c r="AX131" s="470"/>
      <c r="AY131" s="470"/>
      <c r="AZ131" s="470"/>
      <c r="BA131" s="470"/>
      <c r="BC131" s="371"/>
      <c r="BD131" s="371"/>
      <c r="BE131" s="371"/>
      <c r="BF131" s="371"/>
      <c r="BG131" s="372"/>
      <c r="BI131" s="178"/>
      <c r="BJ131" s="53"/>
      <c r="BK131" s="406"/>
      <c r="BL131" s="406"/>
      <c r="BM131" s="179"/>
      <c r="BN131" s="406"/>
      <c r="BO131" s="406"/>
      <c r="BP131" s="179"/>
      <c r="BQ131" s="406"/>
      <c r="BR131" s="406"/>
      <c r="BS131" s="179"/>
      <c r="BT131" s="406"/>
      <c r="BU131" s="406"/>
      <c r="BV131" s="180"/>
      <c r="BW131" s="406"/>
      <c r="BX131" s="406"/>
      <c r="BY131" s="170"/>
      <c r="BZ131" s="176"/>
      <c r="CA131" s="177"/>
      <c r="CB131" s="44"/>
      <c r="CC131" s="84"/>
      <c r="CD131" s="84"/>
      <c r="CE131" s="84"/>
      <c r="CF131" s="84"/>
      <c r="CG131" s="84"/>
      <c r="CH131" s="84"/>
      <c r="CI131" s="84"/>
      <c r="CJ131" s="352"/>
      <c r="CK131" s="353"/>
      <c r="CL131" s="341"/>
      <c r="CM131" s="229"/>
      <c r="CN131" s="229"/>
      <c r="CO131" s="229"/>
      <c r="CP131" s="229"/>
      <c r="CQ131" s="229"/>
      <c r="CR131" s="229"/>
      <c r="CS131" s="359"/>
    </row>
    <row r="132" spans="1:97" ht="10.5" customHeight="1" thickBot="1">
      <c r="A132" s="310"/>
      <c r="B132" s="311"/>
      <c r="L132" s="126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  <c r="Z132" s="470"/>
      <c r="AA132" s="470"/>
      <c r="AB132" s="470"/>
      <c r="AC132" s="470"/>
      <c r="AD132" s="470"/>
      <c r="AE132" s="470"/>
      <c r="AF132" s="470"/>
      <c r="AG132" s="470"/>
      <c r="AH132" s="470"/>
      <c r="AI132" s="470"/>
      <c r="AJ132" s="470"/>
      <c r="AK132" s="470"/>
      <c r="AL132" s="470"/>
      <c r="AM132" s="470"/>
      <c r="AN132" s="470"/>
      <c r="AO132" s="470"/>
      <c r="AP132" s="470"/>
      <c r="AQ132" s="470"/>
      <c r="AR132" s="470"/>
      <c r="AS132" s="470"/>
      <c r="AT132" s="470"/>
      <c r="AU132" s="470"/>
      <c r="AV132" s="470"/>
      <c r="AW132" s="470"/>
      <c r="AX132" s="470"/>
      <c r="AY132" s="470"/>
      <c r="AZ132" s="470"/>
      <c r="BA132" s="470"/>
      <c r="BC132" s="371"/>
      <c r="BD132" s="371"/>
      <c r="BE132" s="371"/>
      <c r="BF132" s="371"/>
      <c r="BG132" s="372"/>
      <c r="BI132" s="182"/>
      <c r="BJ132" s="183"/>
      <c r="BK132" s="184"/>
      <c r="BL132" s="184"/>
      <c r="BM132" s="184"/>
      <c r="BN132" s="185"/>
      <c r="BO132" s="184"/>
      <c r="BP132" s="184"/>
      <c r="BQ132" s="185"/>
      <c r="BR132" s="184"/>
      <c r="BS132" s="184"/>
      <c r="BT132" s="186"/>
      <c r="BU132" s="184"/>
      <c r="BV132" s="184"/>
      <c r="BW132" s="187"/>
      <c r="BX132" s="184"/>
      <c r="BY132" s="184"/>
      <c r="BZ132" s="187"/>
      <c r="CA132" s="188"/>
      <c r="CB132" s="44"/>
      <c r="CC132" s="84"/>
      <c r="CD132" s="84"/>
      <c r="CE132" s="84"/>
      <c r="CF132" s="84"/>
      <c r="CG132" s="84"/>
      <c r="CH132" s="84"/>
      <c r="CI132" s="84"/>
      <c r="CJ132" s="354"/>
      <c r="CK132" s="355"/>
      <c r="CL132" s="360"/>
      <c r="CM132" s="361"/>
      <c r="CN132" s="361"/>
      <c r="CO132" s="361"/>
      <c r="CP132" s="361"/>
      <c r="CQ132" s="361"/>
      <c r="CR132" s="361"/>
      <c r="CS132" s="362"/>
    </row>
    <row r="133" spans="1:97" ht="10.5" customHeight="1">
      <c r="A133" s="310"/>
      <c r="B133" s="311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  <c r="AE133" s="470"/>
      <c r="AF133" s="470"/>
      <c r="AG133" s="470"/>
      <c r="AH133" s="470"/>
      <c r="AI133" s="470"/>
      <c r="AJ133" s="470"/>
      <c r="AK133" s="470"/>
      <c r="AL133" s="470"/>
      <c r="AM133" s="470"/>
      <c r="AN133" s="470"/>
      <c r="AO133" s="470"/>
      <c r="AP133" s="470"/>
      <c r="AQ133" s="470"/>
      <c r="AR133" s="470"/>
      <c r="AS133" s="470"/>
      <c r="AT133" s="470"/>
      <c r="AU133" s="470"/>
      <c r="AV133" s="470"/>
      <c r="AW133" s="470"/>
      <c r="AX133" s="470"/>
      <c r="AY133" s="470"/>
      <c r="AZ133" s="470"/>
      <c r="BA133" s="470"/>
      <c r="BC133" s="371"/>
      <c r="BD133" s="371"/>
      <c r="BE133" s="371"/>
      <c r="BF133" s="371"/>
      <c r="BG133" s="372"/>
      <c r="BI133" s="169"/>
      <c r="BJ133" s="169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189"/>
      <c r="BW133" s="176"/>
      <c r="BX133" s="172"/>
      <c r="BY133" s="172"/>
      <c r="BZ133" s="176"/>
      <c r="CA133" s="176"/>
      <c r="CB133" s="44"/>
      <c r="CC133" s="84"/>
      <c r="CD133" s="84"/>
      <c r="CE133" s="84"/>
      <c r="CF133" s="84"/>
      <c r="CG133" s="84"/>
      <c r="CH133" s="84"/>
      <c r="CI133" s="84"/>
    </row>
    <row r="134" spans="1:97" ht="10.5" customHeight="1" thickBot="1">
      <c r="A134" s="312"/>
      <c r="B134" s="313"/>
      <c r="C134" s="78"/>
      <c r="D134" s="79"/>
      <c r="E134" s="79"/>
      <c r="F134" s="79"/>
      <c r="G134" s="79"/>
      <c r="H134" s="79"/>
      <c r="I134" s="79"/>
      <c r="J134" s="79"/>
      <c r="K134" s="79"/>
      <c r="L134" s="79"/>
      <c r="M134" s="85"/>
      <c r="N134" s="85"/>
      <c r="O134" s="85"/>
      <c r="P134" s="85"/>
      <c r="Q134" s="85"/>
      <c r="R134" s="85"/>
      <c r="S134" s="86"/>
      <c r="T134" s="86"/>
      <c r="U134" s="86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373"/>
      <c r="BD134" s="373"/>
      <c r="BE134" s="373"/>
      <c r="BF134" s="373"/>
      <c r="BG134" s="374"/>
      <c r="BI134" s="169"/>
      <c r="BJ134" s="169"/>
      <c r="BK134" s="51"/>
      <c r="BL134" s="51"/>
      <c r="BM134" s="51"/>
      <c r="BN134" s="51"/>
      <c r="BO134" s="51"/>
      <c r="BP134" s="51"/>
      <c r="BQ134" s="51"/>
      <c r="BR134" s="51"/>
      <c r="BS134" s="51"/>
      <c r="BT134" s="189"/>
      <c r="BU134" s="189"/>
      <c r="BV134" s="189"/>
      <c r="BW134" s="189"/>
      <c r="BX134" s="189"/>
      <c r="BY134" s="190"/>
      <c r="BZ134" s="172"/>
      <c r="CA134" s="172"/>
      <c r="CB134" s="87"/>
      <c r="CC134" s="84"/>
      <c r="CD134" s="84"/>
      <c r="CE134" s="84"/>
      <c r="CF134" s="84"/>
      <c r="CG134" s="84"/>
      <c r="CH134" s="84"/>
      <c r="CI134" s="84"/>
      <c r="CJ134" s="84"/>
    </row>
    <row r="135" spans="1:97" ht="10.5" customHeight="1" thickBot="1">
      <c r="B135" s="77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97" ht="10.5" customHeight="1" thickTop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388" t="s">
        <v>141</v>
      </c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  <c r="AL136" s="388"/>
      <c r="AM136" s="388"/>
      <c r="AN136" s="388"/>
      <c r="AO136" s="388"/>
      <c r="AP136" s="388"/>
      <c r="AQ136" s="388"/>
      <c r="AR136" s="388"/>
      <c r="AS136" s="388"/>
      <c r="AT136" s="388"/>
      <c r="AU136" s="388"/>
      <c r="AV136" s="388"/>
      <c r="AW136" s="388"/>
      <c r="AX136" s="388"/>
      <c r="AY136" s="388"/>
      <c r="AZ136" s="388"/>
      <c r="BA136" s="388"/>
      <c r="BB136" s="388"/>
      <c r="BC136" s="388"/>
      <c r="BD136" s="388"/>
      <c r="BE136" s="388"/>
      <c r="BF136" s="388"/>
      <c r="BG136" s="388"/>
      <c r="BH136" s="388"/>
      <c r="BI136" s="388"/>
      <c r="BJ136" s="388"/>
      <c r="BK136" s="388"/>
      <c r="BL136" s="388"/>
      <c r="BM136" s="388"/>
      <c r="BN136" s="388"/>
      <c r="BO136" s="388"/>
      <c r="BP136" s="388"/>
      <c r="BQ136" s="388"/>
      <c r="BR136" s="388"/>
      <c r="BS136" s="388"/>
      <c r="BT136" s="388"/>
      <c r="BU136" s="388"/>
      <c r="BV136" s="388"/>
      <c r="BW136" s="388"/>
      <c r="BX136" s="90"/>
      <c r="BY136" s="90"/>
      <c r="BZ136" s="71"/>
      <c r="CC136" s="389" t="s">
        <v>142</v>
      </c>
      <c r="CD136" s="390"/>
      <c r="CE136" s="390"/>
      <c r="CF136" s="390"/>
      <c r="CG136" s="390"/>
      <c r="CH136" s="391"/>
    </row>
    <row r="137" spans="1:97" ht="10.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8"/>
      <c r="AM137" s="388"/>
      <c r="AN137" s="388"/>
      <c r="AO137" s="388"/>
      <c r="AP137" s="388"/>
      <c r="AQ137" s="388"/>
      <c r="AR137" s="388"/>
      <c r="AS137" s="388"/>
      <c r="AT137" s="388"/>
      <c r="AU137" s="388"/>
      <c r="AV137" s="388"/>
      <c r="AW137" s="388"/>
      <c r="AX137" s="388"/>
      <c r="AY137" s="388"/>
      <c r="AZ137" s="388"/>
      <c r="BA137" s="388"/>
      <c r="BB137" s="388"/>
      <c r="BC137" s="388"/>
      <c r="BD137" s="388"/>
      <c r="BE137" s="388"/>
      <c r="BF137" s="388"/>
      <c r="BG137" s="388"/>
      <c r="BH137" s="388"/>
      <c r="BI137" s="388"/>
      <c r="BJ137" s="388"/>
      <c r="BK137" s="388"/>
      <c r="BL137" s="388"/>
      <c r="BM137" s="388"/>
      <c r="BN137" s="388"/>
      <c r="BO137" s="388"/>
      <c r="BP137" s="388"/>
      <c r="BQ137" s="388"/>
      <c r="BR137" s="388"/>
      <c r="BS137" s="388"/>
      <c r="BT137" s="388"/>
      <c r="BU137" s="388"/>
      <c r="BV137" s="388"/>
      <c r="BW137" s="388"/>
      <c r="BX137" s="90"/>
      <c r="BY137" s="90"/>
      <c r="BZ137" s="72"/>
      <c r="CC137" s="392"/>
      <c r="CD137" s="393"/>
      <c r="CE137" s="393"/>
      <c r="CF137" s="393"/>
      <c r="CG137" s="393"/>
      <c r="CH137" s="394"/>
    </row>
    <row r="138" spans="1:97" ht="10.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388" t="s">
        <v>143</v>
      </c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8"/>
      <c r="AM138" s="388"/>
      <c r="AN138" s="388"/>
      <c r="AO138" s="388"/>
      <c r="AP138" s="388"/>
      <c r="AQ138" s="388"/>
      <c r="AR138" s="388"/>
      <c r="AS138" s="388"/>
      <c r="AT138" s="388"/>
      <c r="AU138" s="388"/>
      <c r="AV138" s="388"/>
      <c r="AW138" s="388"/>
      <c r="AX138" s="388"/>
      <c r="AY138" s="388"/>
      <c r="AZ138" s="388"/>
      <c r="BA138" s="388"/>
      <c r="BB138" s="388"/>
      <c r="BC138" s="388"/>
      <c r="BD138" s="388"/>
      <c r="BE138" s="388"/>
      <c r="BF138" s="388"/>
      <c r="BG138" s="388"/>
      <c r="BH138" s="388"/>
      <c r="BI138" s="388"/>
      <c r="BJ138" s="388"/>
      <c r="BK138" s="388"/>
      <c r="BL138" s="388"/>
      <c r="BM138" s="388"/>
      <c r="BN138" s="388"/>
      <c r="BO138" s="388"/>
      <c r="BP138" s="388"/>
      <c r="BQ138" s="388"/>
      <c r="BR138" s="388"/>
      <c r="BS138" s="388"/>
      <c r="BT138" s="388"/>
      <c r="BU138" s="388"/>
      <c r="BV138" s="388"/>
      <c r="BW138" s="388"/>
      <c r="BX138" s="90"/>
      <c r="BY138" s="90"/>
      <c r="BZ138" s="90"/>
      <c r="CC138" s="88"/>
      <c r="CD138" s="44"/>
      <c r="CE138" s="44"/>
      <c r="CF138" s="44"/>
      <c r="CG138" s="44"/>
      <c r="CH138" s="89"/>
    </row>
    <row r="139" spans="1:97" ht="10.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88"/>
      <c r="AZ139" s="388"/>
      <c r="BA139" s="388"/>
      <c r="BB139" s="388"/>
      <c r="BC139" s="388"/>
      <c r="BD139" s="388"/>
      <c r="BE139" s="388"/>
      <c r="BF139" s="388"/>
      <c r="BG139" s="388"/>
      <c r="BH139" s="388"/>
      <c r="BI139" s="388"/>
      <c r="BJ139" s="388"/>
      <c r="BK139" s="388"/>
      <c r="BL139" s="388"/>
      <c r="BM139" s="388"/>
      <c r="BN139" s="388"/>
      <c r="BO139" s="388"/>
      <c r="BP139" s="388"/>
      <c r="BQ139" s="388"/>
      <c r="BR139" s="388"/>
      <c r="BS139" s="388"/>
      <c r="BT139" s="388"/>
      <c r="BU139" s="388"/>
      <c r="BV139" s="388"/>
      <c r="BW139" s="388"/>
      <c r="BX139" s="90"/>
      <c r="BY139" s="90"/>
      <c r="BZ139" s="90"/>
      <c r="CC139" s="88"/>
      <c r="CD139" s="44"/>
      <c r="CE139" s="44"/>
      <c r="CF139" s="44"/>
      <c r="CG139" s="44"/>
      <c r="CH139" s="89"/>
    </row>
    <row r="140" spans="1:97" ht="10.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388" t="s">
        <v>144</v>
      </c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8"/>
      <c r="BE140" s="388"/>
      <c r="BF140" s="388"/>
      <c r="BG140" s="388"/>
      <c r="BH140" s="388"/>
      <c r="BI140" s="388"/>
      <c r="BJ140" s="388"/>
      <c r="BK140" s="388"/>
      <c r="BL140" s="388"/>
      <c r="BM140" s="388"/>
      <c r="BN140" s="388"/>
      <c r="BO140" s="388"/>
      <c r="BP140" s="388"/>
      <c r="BQ140" s="388"/>
      <c r="BR140" s="388"/>
      <c r="BS140" s="388"/>
      <c r="BT140" s="388"/>
      <c r="BU140" s="388"/>
      <c r="BV140" s="388"/>
      <c r="BW140" s="388"/>
      <c r="BX140" s="90"/>
      <c r="BY140" s="90"/>
      <c r="BZ140" s="90"/>
      <c r="CC140" s="88"/>
      <c r="CD140" s="44"/>
      <c r="CE140" s="44"/>
      <c r="CF140" s="44"/>
      <c r="CG140" s="44"/>
      <c r="CH140" s="89"/>
    </row>
    <row r="141" spans="1:97" ht="10.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8"/>
      <c r="BF141" s="388"/>
      <c r="BG141" s="388"/>
      <c r="BH141" s="388"/>
      <c r="BI141" s="388"/>
      <c r="BJ141" s="388"/>
      <c r="BK141" s="388"/>
      <c r="BL141" s="388"/>
      <c r="BM141" s="388"/>
      <c r="BN141" s="388"/>
      <c r="BO141" s="388"/>
      <c r="BP141" s="388"/>
      <c r="BQ141" s="388"/>
      <c r="BR141" s="388"/>
      <c r="BS141" s="388"/>
      <c r="BT141" s="388"/>
      <c r="BU141" s="388"/>
      <c r="BV141" s="388"/>
      <c r="BW141" s="388"/>
      <c r="BX141" s="90"/>
      <c r="BY141" s="90"/>
      <c r="BZ141" s="72"/>
      <c r="CC141" s="88"/>
      <c r="CD141" s="44"/>
      <c r="CE141" s="44"/>
      <c r="CF141" s="44"/>
      <c r="CG141" s="44"/>
      <c r="CH141" s="89"/>
    </row>
    <row r="142" spans="1:97" ht="10.5" customHeight="1" thickBo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388" t="s">
        <v>145</v>
      </c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8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  <c r="AL142" s="388"/>
      <c r="AM142" s="388"/>
      <c r="AN142" s="388"/>
      <c r="AO142" s="388"/>
      <c r="AP142" s="388"/>
      <c r="AQ142" s="388"/>
      <c r="AR142" s="388"/>
      <c r="AS142" s="388"/>
      <c r="AT142" s="388"/>
      <c r="AU142" s="388"/>
      <c r="AV142" s="388"/>
      <c r="AW142" s="388"/>
      <c r="AX142" s="388"/>
      <c r="AY142" s="388"/>
      <c r="AZ142" s="388"/>
      <c r="BA142" s="388"/>
      <c r="BB142" s="388"/>
      <c r="BC142" s="388"/>
      <c r="BD142" s="388"/>
      <c r="BE142" s="388"/>
      <c r="BF142" s="388"/>
      <c r="BG142" s="388"/>
      <c r="BH142" s="388"/>
      <c r="BI142" s="388"/>
      <c r="BJ142" s="388"/>
      <c r="BK142" s="388"/>
      <c r="BL142" s="388"/>
      <c r="BM142" s="388"/>
      <c r="BN142" s="388"/>
      <c r="BO142" s="388"/>
      <c r="BP142" s="388"/>
      <c r="BQ142" s="388"/>
      <c r="BR142" s="388"/>
      <c r="BS142" s="388"/>
      <c r="BT142" s="388"/>
      <c r="BU142" s="388"/>
      <c r="BV142" s="388"/>
      <c r="BW142" s="388"/>
      <c r="BX142" s="90"/>
      <c r="BY142" s="90"/>
      <c r="CC142" s="191"/>
      <c r="CD142" s="192"/>
      <c r="CE142" s="192"/>
      <c r="CF142" s="192"/>
      <c r="CG142" s="192"/>
      <c r="CH142" s="193"/>
    </row>
    <row r="143" spans="1:97" ht="10.5" customHeight="1" thickTop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88"/>
      <c r="BB143" s="388"/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/>
      <c r="BN143" s="388"/>
      <c r="BO143" s="388"/>
      <c r="BP143" s="388"/>
      <c r="BQ143" s="388"/>
      <c r="BR143" s="388"/>
      <c r="BS143" s="388"/>
      <c r="BT143" s="388"/>
      <c r="BU143" s="388"/>
      <c r="BV143" s="388"/>
      <c r="BW143" s="388"/>
      <c r="BX143" s="90"/>
      <c r="BY143" s="90"/>
    </row>
    <row r="144" spans="1:97" ht="10.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</row>
    <row r="145" spans="1:77" ht="10.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</row>
  </sheetData>
  <mergeCells count="272">
    <mergeCell ref="G99:BF103"/>
    <mergeCell ref="N104:BA106"/>
    <mergeCell ref="N107:BB109"/>
    <mergeCell ref="M110:BA113"/>
    <mergeCell ref="G116:H118"/>
    <mergeCell ref="I116:J118"/>
    <mergeCell ref="K116:L118"/>
    <mergeCell ref="O116:P118"/>
    <mergeCell ref="Q116:R118"/>
    <mergeCell ref="S116:T118"/>
    <mergeCell ref="U116:V118"/>
    <mergeCell ref="G79:BF83"/>
    <mergeCell ref="N84:BA86"/>
    <mergeCell ref="N87:BB89"/>
    <mergeCell ref="M90:BA93"/>
    <mergeCell ref="G96:H98"/>
    <mergeCell ref="I96:J98"/>
    <mergeCell ref="K96:L98"/>
    <mergeCell ref="O96:P98"/>
    <mergeCell ref="Q96:R98"/>
    <mergeCell ref="S96:T98"/>
    <mergeCell ref="U96:V98"/>
    <mergeCell ref="N67:BB69"/>
    <mergeCell ref="M70:BA73"/>
    <mergeCell ref="G76:H78"/>
    <mergeCell ref="I76:J78"/>
    <mergeCell ref="K76:L78"/>
    <mergeCell ref="O76:P78"/>
    <mergeCell ref="Q76:R78"/>
    <mergeCell ref="S76:T78"/>
    <mergeCell ref="U76:V78"/>
    <mergeCell ref="N47:BB49"/>
    <mergeCell ref="M50:BA53"/>
    <mergeCell ref="G56:H58"/>
    <mergeCell ref="I56:J58"/>
    <mergeCell ref="K56:L58"/>
    <mergeCell ref="O56:P58"/>
    <mergeCell ref="Q56:R58"/>
    <mergeCell ref="S56:T58"/>
    <mergeCell ref="U56:V58"/>
    <mergeCell ref="G36:H38"/>
    <mergeCell ref="I36:J38"/>
    <mergeCell ref="K36:L38"/>
    <mergeCell ref="O36:P38"/>
    <mergeCell ref="Q36:R38"/>
    <mergeCell ref="S36:T38"/>
    <mergeCell ref="U36:V38"/>
    <mergeCell ref="G39:BF43"/>
    <mergeCell ref="N44:BA46"/>
    <mergeCell ref="CP1:CS2"/>
    <mergeCell ref="I2:AF5"/>
    <mergeCell ref="AS3:AT9"/>
    <mergeCell ref="CB3:CS4"/>
    <mergeCell ref="CB5:CE6"/>
    <mergeCell ref="CF5:CG9"/>
    <mergeCell ref="CH5:CO6"/>
    <mergeCell ref="CP5:CQ9"/>
    <mergeCell ref="CY7:CY8"/>
    <mergeCell ref="CZ7:CZ8"/>
    <mergeCell ref="DA7:DA8"/>
    <mergeCell ref="DB7:DB8"/>
    <mergeCell ref="AY8:AZ9"/>
    <mergeCell ref="E9:AL10"/>
    <mergeCell ref="CW9:CW10"/>
    <mergeCell ref="CX9:CX10"/>
    <mergeCell ref="CR5:CS6"/>
    <mergeCell ref="CW5:CW6"/>
    <mergeCell ref="CX5:CX6"/>
    <mergeCell ref="E6:AL8"/>
    <mergeCell ref="CB7:CE9"/>
    <mergeCell ref="CH7:CO9"/>
    <mergeCell ref="CR7:CS9"/>
    <mergeCell ref="CW7:CW8"/>
    <mergeCell ref="CX7:CX8"/>
    <mergeCell ref="CW11:CW12"/>
    <mergeCell ref="CX11:CX12"/>
    <mergeCell ref="A12:D14"/>
    <mergeCell ref="E12:I14"/>
    <mergeCell ref="J12:L14"/>
    <mergeCell ref="M12:N14"/>
    <mergeCell ref="O12:Q14"/>
    <mergeCell ref="R12:S14"/>
    <mergeCell ref="U12:V31"/>
    <mergeCell ref="BA12:BV13"/>
    <mergeCell ref="A30:H31"/>
    <mergeCell ref="I30:N31"/>
    <mergeCell ref="O30:S31"/>
    <mergeCell ref="A20:N20"/>
    <mergeCell ref="A22:O22"/>
    <mergeCell ref="A24:S25"/>
    <mergeCell ref="AA13:AB15"/>
    <mergeCell ref="AC13:AD15"/>
    <mergeCell ref="AE13:AF15"/>
    <mergeCell ref="AI13:AJ15"/>
    <mergeCell ref="AK13:AL15"/>
    <mergeCell ref="AM13:AN15"/>
    <mergeCell ref="AO13:AP15"/>
    <mergeCell ref="AA17:BV21"/>
    <mergeCell ref="CY15:CY16"/>
    <mergeCell ref="W22:AA24"/>
    <mergeCell ref="A26:S27"/>
    <mergeCell ref="BT27:BV29"/>
    <mergeCell ref="A28:S29"/>
    <mergeCell ref="X13:Y14"/>
    <mergeCell ref="AG13:AH15"/>
    <mergeCell ref="CW13:CW14"/>
    <mergeCell ref="CX13:CX14"/>
    <mergeCell ref="A15:S19"/>
    <mergeCell ref="CW15:CW16"/>
    <mergeCell ref="CX15:CX16"/>
    <mergeCell ref="AG22:BR24"/>
    <mergeCell ref="AG26:BR30"/>
    <mergeCell ref="BY21:CS23"/>
    <mergeCell ref="CB28:CS30"/>
    <mergeCell ref="W32:AR33"/>
    <mergeCell ref="BA32:BV33"/>
    <mergeCell ref="A35:B54"/>
    <mergeCell ref="BI35:BT36"/>
    <mergeCell ref="BU35:CA36"/>
    <mergeCell ref="BI46:CA47"/>
    <mergeCell ref="C47:G49"/>
    <mergeCell ref="CJ35:CS36"/>
    <mergeCell ref="D36:E37"/>
    <mergeCell ref="M36:N38"/>
    <mergeCell ref="CJ37:CK40"/>
    <mergeCell ref="CL37:CS40"/>
    <mergeCell ref="CJ41:CK44"/>
    <mergeCell ref="CL41:CS44"/>
    <mergeCell ref="BI42:CA42"/>
    <mergeCell ref="BI43:CA43"/>
    <mergeCell ref="CE43:CG45"/>
    <mergeCell ref="C44:F46"/>
    <mergeCell ref="CJ45:CK48"/>
    <mergeCell ref="CL45:CS48"/>
    <mergeCell ref="BC50:BG54"/>
    <mergeCell ref="A55:B74"/>
    <mergeCell ref="BI55:BT56"/>
    <mergeCell ref="BU55:CA56"/>
    <mergeCell ref="CJ55:CS56"/>
    <mergeCell ref="D56:E57"/>
    <mergeCell ref="M56:N58"/>
    <mergeCell ref="BK48:BL51"/>
    <mergeCell ref="BN48:BO51"/>
    <mergeCell ref="BQ48:BR51"/>
    <mergeCell ref="BT48:BU51"/>
    <mergeCell ref="CL57:CS60"/>
    <mergeCell ref="CJ61:CK64"/>
    <mergeCell ref="CL61:CS64"/>
    <mergeCell ref="BI62:CA62"/>
    <mergeCell ref="BW48:BX51"/>
    <mergeCell ref="C64:F66"/>
    <mergeCell ref="CJ65:CK68"/>
    <mergeCell ref="CJ57:CK60"/>
    <mergeCell ref="CL65:CS68"/>
    <mergeCell ref="BI66:CA67"/>
    <mergeCell ref="C67:G69"/>
    <mergeCell ref="BK68:BL71"/>
    <mergeCell ref="BN68:BO71"/>
    <mergeCell ref="BQ68:BR71"/>
    <mergeCell ref="BT68:BU71"/>
    <mergeCell ref="BW68:BX71"/>
    <mergeCell ref="CJ69:CK72"/>
    <mergeCell ref="CL69:CS72"/>
    <mergeCell ref="BC70:BG74"/>
    <mergeCell ref="BI57:BT61"/>
    <mergeCell ref="BU57:CA61"/>
    <mergeCell ref="G59:BF63"/>
    <mergeCell ref="N64:BA66"/>
    <mergeCell ref="A75:B94"/>
    <mergeCell ref="BI75:BT76"/>
    <mergeCell ref="BU75:CA76"/>
    <mergeCell ref="CJ75:CS76"/>
    <mergeCell ref="D76:E77"/>
    <mergeCell ref="M76:N78"/>
    <mergeCell ref="CJ77:CK80"/>
    <mergeCell ref="CL77:CS80"/>
    <mergeCell ref="CJ81:CK84"/>
    <mergeCell ref="CL81:CS84"/>
    <mergeCell ref="BI82:CA82"/>
    <mergeCell ref="BI83:CA83"/>
    <mergeCell ref="CE83:CG85"/>
    <mergeCell ref="C84:F86"/>
    <mergeCell ref="CJ85:CK88"/>
    <mergeCell ref="CL85:CS88"/>
    <mergeCell ref="BI86:CA87"/>
    <mergeCell ref="C87:G89"/>
    <mergeCell ref="CL89:CS92"/>
    <mergeCell ref="BC90:BG94"/>
    <mergeCell ref="A95:B114"/>
    <mergeCell ref="BI95:BT96"/>
    <mergeCell ref="BU95:CA96"/>
    <mergeCell ref="CJ95:CS96"/>
    <mergeCell ref="D96:E97"/>
    <mergeCell ref="M96:N98"/>
    <mergeCell ref="BK88:BL91"/>
    <mergeCell ref="BN88:BO91"/>
    <mergeCell ref="BQ88:BR91"/>
    <mergeCell ref="BT88:BU91"/>
    <mergeCell ref="BW88:BX91"/>
    <mergeCell ref="CJ89:CK92"/>
    <mergeCell ref="CJ97:CK100"/>
    <mergeCell ref="CL97:CS100"/>
    <mergeCell ref="C104:F106"/>
    <mergeCell ref="CJ105:CK108"/>
    <mergeCell ref="CL105:CS108"/>
    <mergeCell ref="BI106:CA107"/>
    <mergeCell ref="C107:G109"/>
    <mergeCell ref="BK108:BL111"/>
    <mergeCell ref="BC110:BG114"/>
    <mergeCell ref="BN108:BO111"/>
    <mergeCell ref="BQ108:BR111"/>
    <mergeCell ref="BT108:BU111"/>
    <mergeCell ref="BW108:BX111"/>
    <mergeCell ref="CJ109:CK112"/>
    <mergeCell ref="CL109:CS112"/>
    <mergeCell ref="M138:BW139"/>
    <mergeCell ref="M140:BW141"/>
    <mergeCell ref="M142:BW143"/>
    <mergeCell ref="BN128:BO131"/>
    <mergeCell ref="BQ128:BR131"/>
    <mergeCell ref="BT128:BU131"/>
    <mergeCell ref="BW128:BX131"/>
    <mergeCell ref="CJ115:CS116"/>
    <mergeCell ref="D116:E117"/>
    <mergeCell ref="M116:N118"/>
    <mergeCell ref="CJ117:CK120"/>
    <mergeCell ref="CL117:CS120"/>
    <mergeCell ref="CJ121:CK124"/>
    <mergeCell ref="CL121:CS124"/>
    <mergeCell ref="BI122:CA122"/>
    <mergeCell ref="BI123:CA123"/>
    <mergeCell ref="CE123:CG125"/>
    <mergeCell ref="C124:F126"/>
    <mergeCell ref="M136:BW137"/>
    <mergeCell ref="CC136:CH137"/>
    <mergeCell ref="A115:B134"/>
    <mergeCell ref="BI115:BT116"/>
    <mergeCell ref="BU115:CA116"/>
    <mergeCell ref="CJ125:CK128"/>
    <mergeCell ref="C127:G129"/>
    <mergeCell ref="BK128:BL131"/>
    <mergeCell ref="BC130:BG134"/>
    <mergeCell ref="BI117:BT121"/>
    <mergeCell ref="BU117:CA121"/>
    <mergeCell ref="G119:BF123"/>
    <mergeCell ref="N124:BA126"/>
    <mergeCell ref="N127:BB129"/>
    <mergeCell ref="M130:BA133"/>
    <mergeCell ref="CD35:CH38"/>
    <mergeCell ref="CD55:CH58"/>
    <mergeCell ref="CD75:CH78"/>
    <mergeCell ref="CD95:CH98"/>
    <mergeCell ref="CD115:CH118"/>
    <mergeCell ref="CL125:CS128"/>
    <mergeCell ref="BI126:CA127"/>
    <mergeCell ref="CJ129:CK132"/>
    <mergeCell ref="CL129:CS132"/>
    <mergeCell ref="CJ101:CK104"/>
    <mergeCell ref="CL101:CS104"/>
    <mergeCell ref="BI102:CA102"/>
    <mergeCell ref="BI103:CA103"/>
    <mergeCell ref="CE103:CG105"/>
    <mergeCell ref="CJ49:CK52"/>
    <mergeCell ref="CL49:CS52"/>
    <mergeCell ref="BI63:CA63"/>
    <mergeCell ref="CE63:CG65"/>
    <mergeCell ref="BI37:BT41"/>
    <mergeCell ref="BU37:CA41"/>
    <mergeCell ref="BI77:BT81"/>
    <mergeCell ref="BU77:CA81"/>
    <mergeCell ref="BI97:BT101"/>
    <mergeCell ref="BU97:CA101"/>
  </mergeCells>
  <phoneticPr fontId="4"/>
  <dataValidations count="1">
    <dataValidation type="list" allowBlank="1" showInputMessage="1" showErrorMessage="1" sqref="BL52:BM52 BL44:BM44 BJ49:BJ51 BK48:BL51 BL112:BM112 BL72:BM72 BL92:BM92 BL104:BM104 BL64:BM64 BJ69:BJ71 BL84:BM84 BJ109:BJ111 BJ89:BJ91 BK68:BL71 BK88:BL91 BK108:BL111 BL132:BM132 BL124:BM124 BJ129:BJ131 BK128:BL131" xr:uid="{8E8E71FB-A0B8-44FA-98D2-B7BD6661DBB5}">
      <formula1>"歳暮,中元"</formula1>
    </dataValidation>
  </dataValidations>
  <printOptions verticalCentered="1"/>
  <pageMargins left="0.19685039370078741" right="0" top="0" bottom="0" header="0" footer="0"/>
  <pageSetup paperSize="9" scale="5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さわらない</vt:lpstr>
      <vt:lpstr>作成用リスト</vt:lpstr>
      <vt:lpstr>新申込書（FAX変更）</vt:lpstr>
      <vt:lpstr>'新申込書（FAX変更）'!Print_Area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橋本康弘</dc:creator>
  <cp:lastModifiedBy>Administrator</cp:lastModifiedBy>
  <cp:lastPrinted>2025-04-04T02:42:11Z</cp:lastPrinted>
  <dcterms:created xsi:type="dcterms:W3CDTF">2019-02-21T10:27:45Z</dcterms:created>
  <dcterms:modified xsi:type="dcterms:W3CDTF">2025-04-21T00:17:59Z</dcterms:modified>
</cp:coreProperties>
</file>